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Abteilung I\I.3\I.3.1\Ganztag\14_Landesprogramm\Weiterführung GTA Schj. 23_24\Zuwendungen\Anlagen\"/>
    </mc:Choice>
  </mc:AlternateContent>
  <bookViews>
    <workbookView xWindow="240" yWindow="50" windowWidth="15600" windowHeight="11760"/>
  </bookViews>
  <sheets>
    <sheet name="Datenblatt" sheetId="7" r:id="rId1"/>
    <sheet name="Ausfüllbeispiel" sheetId="13" r:id="rId2"/>
    <sheet name="Ausfüllhinweise" sheetId="8" r:id="rId3"/>
  </sheets>
  <calcPr calcId="162913"/>
</workbook>
</file>

<file path=xl/calcChain.xml><?xml version="1.0" encoding="utf-8"?>
<calcChain xmlns="http://schemas.openxmlformats.org/spreadsheetml/2006/main">
  <c r="AF27" i="7" l="1"/>
  <c r="AF28" i="7"/>
  <c r="AG27" i="7"/>
  <c r="AI27" i="7"/>
  <c r="Z84" i="7" l="1"/>
  <c r="AA84" i="13"/>
  <c r="AB84" i="13"/>
  <c r="AC84" i="13"/>
  <c r="AD84" i="13"/>
  <c r="AE84" i="13"/>
  <c r="Z84" i="13"/>
  <c r="AG79" i="7"/>
  <c r="AA84" i="7"/>
  <c r="AB84" i="7"/>
  <c r="AC84" i="7"/>
  <c r="AD84" i="7"/>
  <c r="AE84" i="7"/>
  <c r="AI116" i="13" l="1"/>
  <c r="X84" i="13"/>
  <c r="W84" i="13"/>
  <c r="V84" i="13"/>
  <c r="U84" i="13"/>
  <c r="T84" i="13"/>
  <c r="S84" i="13"/>
  <c r="R84" i="13"/>
  <c r="Q84" i="13"/>
  <c r="P84" i="13"/>
  <c r="O84" i="13"/>
  <c r="N84" i="13"/>
  <c r="M84" i="13"/>
  <c r="L84" i="13"/>
  <c r="K84" i="13"/>
  <c r="J84" i="13"/>
  <c r="AI82" i="13"/>
  <c r="AG82" i="13"/>
  <c r="AI81" i="13"/>
  <c r="AG81" i="13"/>
  <c r="AI80" i="13"/>
  <c r="AG80" i="13"/>
  <c r="AI79" i="13"/>
  <c r="AG79" i="13"/>
  <c r="AI78" i="13"/>
  <c r="AG78" i="13"/>
  <c r="AI74" i="13"/>
  <c r="AG74" i="13"/>
  <c r="AF74" i="13"/>
  <c r="AI73" i="13"/>
  <c r="AG73" i="13"/>
  <c r="AF73" i="13"/>
  <c r="AI72" i="13"/>
  <c r="AG72" i="13"/>
  <c r="AF72" i="13"/>
  <c r="AI71" i="13"/>
  <c r="AG71" i="13"/>
  <c r="AF71" i="13"/>
  <c r="AI70" i="13"/>
  <c r="AG70" i="13"/>
  <c r="AF70" i="13"/>
  <c r="AI66" i="13"/>
  <c r="AG66" i="13"/>
  <c r="AF66" i="13"/>
  <c r="AI65" i="13"/>
  <c r="AG65" i="13"/>
  <c r="AF65" i="13"/>
  <c r="AI64" i="13"/>
  <c r="AG64" i="13"/>
  <c r="AF64" i="13"/>
  <c r="AI63" i="13"/>
  <c r="AG63" i="13"/>
  <c r="AF63" i="13"/>
  <c r="AI62" i="13"/>
  <c r="AG62" i="13"/>
  <c r="AF62" i="13"/>
  <c r="AI61" i="13"/>
  <c r="AG61" i="13"/>
  <c r="AF61" i="13"/>
  <c r="AI60" i="13"/>
  <c r="AG60" i="13"/>
  <c r="AF60" i="13"/>
  <c r="AI59" i="13"/>
  <c r="AG59" i="13"/>
  <c r="AF59" i="13"/>
  <c r="AI58" i="13"/>
  <c r="AG58" i="13"/>
  <c r="AF58" i="13"/>
  <c r="AI57" i="13"/>
  <c r="AG57" i="13"/>
  <c r="AF57" i="13"/>
  <c r="AI56" i="13"/>
  <c r="AG56" i="13"/>
  <c r="AF56" i="13"/>
  <c r="AI55" i="13"/>
  <c r="AG55" i="13"/>
  <c r="AF55" i="13"/>
  <c r="AI54" i="13"/>
  <c r="AG54" i="13"/>
  <c r="AF54" i="13"/>
  <c r="AI53" i="13"/>
  <c r="AG53" i="13"/>
  <c r="AF53" i="13"/>
  <c r="AI52" i="13"/>
  <c r="AG52" i="13"/>
  <c r="AF52" i="13"/>
  <c r="AI23" i="13"/>
  <c r="AG23" i="13"/>
  <c r="AF23" i="13"/>
  <c r="AI22" i="13"/>
  <c r="AG22" i="13"/>
  <c r="AF22" i="13"/>
  <c r="AI21" i="13"/>
  <c r="AG21" i="13"/>
  <c r="AF21" i="13"/>
  <c r="AI20" i="13"/>
  <c r="AG20" i="13"/>
  <c r="AF20" i="13"/>
  <c r="AI19" i="13"/>
  <c r="AG19" i="13"/>
  <c r="AF19" i="13"/>
  <c r="AI15" i="13"/>
  <c r="AG15" i="13"/>
  <c r="AF15" i="13"/>
  <c r="AI14" i="13"/>
  <c r="AG14" i="13"/>
  <c r="AF14" i="13"/>
  <c r="AI13" i="13"/>
  <c r="AG13" i="13"/>
  <c r="AF13" i="13"/>
  <c r="AI12" i="13"/>
  <c r="AG12" i="13"/>
  <c r="AF12" i="13"/>
  <c r="AI11" i="13"/>
  <c r="AG11" i="13"/>
  <c r="AG84" i="13" s="1"/>
  <c r="AF11" i="13"/>
  <c r="J5" i="13"/>
  <c r="AI84" i="13" l="1"/>
  <c r="AF84" i="13"/>
  <c r="AG80" i="7"/>
  <c r="AG81" i="7"/>
  <c r="AG82" i="7"/>
  <c r="AG78" i="7"/>
  <c r="AF20" i="7" l="1"/>
  <c r="AF21" i="7"/>
  <c r="AF22" i="7"/>
  <c r="AF23" i="7"/>
  <c r="J5" i="7" l="1"/>
  <c r="J84" i="7" l="1"/>
  <c r="AF47" i="7"/>
  <c r="AG47" i="7"/>
  <c r="AI47" i="7"/>
  <c r="AI37" i="7"/>
  <c r="AI31" i="7"/>
  <c r="AI23" i="7"/>
  <c r="AI19" i="7"/>
  <c r="AI21" i="7"/>
  <c r="AI61" i="7"/>
  <c r="AI82" i="7"/>
  <c r="AI81" i="7"/>
  <c r="AI80" i="7"/>
  <c r="AI79" i="7"/>
  <c r="AI78" i="7"/>
  <c r="AI74" i="7"/>
  <c r="AI73" i="7"/>
  <c r="AI72" i="7"/>
  <c r="AI71" i="7"/>
  <c r="AI70" i="7"/>
  <c r="AI66" i="7"/>
  <c r="AI65" i="7"/>
  <c r="AI64" i="7"/>
  <c r="AI63" i="7"/>
  <c r="AI62" i="7"/>
  <c r="AI60" i="7"/>
  <c r="AI59" i="7"/>
  <c r="AI58" i="7"/>
  <c r="AI57" i="7"/>
  <c r="AI56" i="7"/>
  <c r="AI55" i="7"/>
  <c r="AI54" i="7"/>
  <c r="AI53" i="7"/>
  <c r="AI52" i="7"/>
  <c r="AI51" i="7"/>
  <c r="AI50" i="7"/>
  <c r="AI49" i="7"/>
  <c r="AI48" i="7"/>
  <c r="AI46" i="7"/>
  <c r="AI45" i="7"/>
  <c r="AI44" i="7"/>
  <c r="AI43" i="7"/>
  <c r="AI42" i="7"/>
  <c r="AI41" i="7"/>
  <c r="AI40" i="7"/>
  <c r="AI39" i="7"/>
  <c r="AI38" i="7"/>
  <c r="AI36" i="7"/>
  <c r="AI35" i="7"/>
  <c r="AI34" i="7"/>
  <c r="AI33" i="7"/>
  <c r="AI32" i="7"/>
  <c r="AI30" i="7"/>
  <c r="AI29" i="7"/>
  <c r="AI28" i="7"/>
  <c r="AI15" i="7"/>
  <c r="AI14" i="7"/>
  <c r="AI13" i="7"/>
  <c r="AI12" i="7"/>
  <c r="AI11" i="7"/>
  <c r="AG14" i="7"/>
  <c r="AG32" i="7" l="1"/>
  <c r="AI20" i="7"/>
  <c r="AI84" i="7" s="1"/>
  <c r="AI22" i="7"/>
  <c r="AI125" i="7"/>
  <c r="AG37" i="7"/>
  <c r="AG11" i="7"/>
  <c r="AG35" i="7"/>
  <c r="AG28" i="7"/>
  <c r="AG29" i="7"/>
  <c r="AG30" i="7"/>
  <c r="AG31" i="7"/>
  <c r="AG33" i="7"/>
  <c r="AG34" i="7"/>
  <c r="AG36" i="7"/>
  <c r="AG38" i="7"/>
  <c r="AG39" i="7"/>
  <c r="AG40" i="7"/>
  <c r="AG41" i="7"/>
  <c r="AG42" i="7"/>
  <c r="AG43" i="7"/>
  <c r="AG44" i="7"/>
  <c r="AG45" i="7"/>
  <c r="AG46" i="7"/>
  <c r="AG48" i="7"/>
  <c r="AG49" i="7"/>
  <c r="AG50" i="7"/>
  <c r="AG51" i="7"/>
  <c r="AG52" i="7"/>
  <c r="AG53" i="7"/>
  <c r="AG54" i="7"/>
  <c r="AG55" i="7"/>
  <c r="AG56" i="7"/>
  <c r="AG57" i="7"/>
  <c r="AG58" i="7"/>
  <c r="AG59" i="7"/>
  <c r="AG60" i="7"/>
  <c r="AG61" i="7"/>
  <c r="AG62" i="7"/>
  <c r="AG63" i="7"/>
  <c r="AG64" i="7"/>
  <c r="AG65" i="7"/>
  <c r="AG66" i="7"/>
  <c r="AG70" i="7"/>
  <c r="AG71" i="7"/>
  <c r="AG72" i="7"/>
  <c r="AG73" i="7"/>
  <c r="AG74" i="7"/>
  <c r="AG12" i="7"/>
  <c r="AG13" i="7"/>
  <c r="AG15" i="7"/>
  <c r="AF13" i="7"/>
  <c r="AF30" i="7"/>
  <c r="AF29" i="7"/>
  <c r="AF31" i="7"/>
  <c r="AF32" i="7"/>
  <c r="AF33" i="7"/>
  <c r="AF34" i="7"/>
  <c r="AF35" i="7"/>
  <c r="AF36" i="7"/>
  <c r="AF37" i="7"/>
  <c r="AF38" i="7"/>
  <c r="AF39" i="7"/>
  <c r="AF40" i="7"/>
  <c r="AF41" i="7"/>
  <c r="AF42" i="7"/>
  <c r="AF43" i="7"/>
  <c r="AF44" i="7"/>
  <c r="AF45" i="7"/>
  <c r="AF46" i="7"/>
  <c r="AF48" i="7"/>
  <c r="AF49" i="7"/>
  <c r="AF50" i="7"/>
  <c r="AF51" i="7"/>
  <c r="AF52" i="7"/>
  <c r="AF53" i="7"/>
  <c r="AF54" i="7"/>
  <c r="AF55" i="7"/>
  <c r="AF56" i="7"/>
  <c r="AF57" i="7"/>
  <c r="AF58" i="7"/>
  <c r="AF59" i="7"/>
  <c r="AF60" i="7"/>
  <c r="AF61" i="7"/>
  <c r="AF62" i="7"/>
  <c r="AF63" i="7"/>
  <c r="AF64" i="7"/>
  <c r="AF65" i="7"/>
  <c r="AF66" i="7"/>
  <c r="AF70" i="7"/>
  <c r="AF71" i="7"/>
  <c r="AF72" i="7"/>
  <c r="AF73" i="7"/>
  <c r="AF74" i="7"/>
  <c r="AF11" i="7"/>
  <c r="AF14" i="7"/>
  <c r="AF12" i="7"/>
  <c r="AF15" i="7"/>
  <c r="X84" i="7" l="1"/>
  <c r="W84" i="7"/>
  <c r="V84" i="7"/>
  <c r="U84" i="7"/>
  <c r="T84" i="7"/>
  <c r="S84" i="7"/>
  <c r="R84" i="7"/>
  <c r="Q84" i="7"/>
  <c r="P84" i="7"/>
  <c r="O84" i="7"/>
  <c r="N84" i="7"/>
  <c r="M84" i="7"/>
  <c r="L84" i="7"/>
  <c r="K84" i="7"/>
  <c r="AG23" i="7"/>
  <c r="AG22" i="7"/>
  <c r="AG21" i="7"/>
  <c r="AG20" i="7"/>
  <c r="AG19" i="7"/>
  <c r="AG84" i="7" s="1"/>
  <c r="AF19" i="7"/>
  <c r="AF84" i="7" s="1"/>
</calcChain>
</file>

<file path=xl/comments1.xml><?xml version="1.0" encoding="utf-8"?>
<comments xmlns="http://schemas.openxmlformats.org/spreadsheetml/2006/main">
  <authors>
    <author>Wrobel, Jürgen (SSA_FFM)</author>
    <author>Wrobel, Jürgen (SSA FFM)</author>
  </authors>
  <commentList>
    <comment ref="H5" authorId="0" shapeId="0">
      <text>
        <r>
          <rPr>
            <b/>
            <sz val="8"/>
            <color indexed="10"/>
            <rFont val="Tahoma"/>
            <family val="2"/>
          </rPr>
          <t>Bitte jede/-n Schüler/-in nur einmal zählen!
Extern (z. B. im Hort) betreute Kinder nur zählen, wenn deren Betreuung aus PfdN-Mitteln des Schulträgers finanziert wird.</t>
        </r>
      </text>
    </comment>
    <comment ref="Z5" authorId="0" shapeId="0">
      <text>
        <r>
          <rPr>
            <sz val="8"/>
            <color indexed="81"/>
            <rFont val="Tahoma"/>
            <family val="2"/>
          </rPr>
          <t>zugewiesene Stellen laut Lehrerzuweisungserlass</t>
        </r>
      </text>
    </comment>
    <comment ref="AG5" authorId="1" shapeId="0">
      <text>
        <r>
          <rPr>
            <sz val="8"/>
            <color indexed="81"/>
            <rFont val="Tahoma"/>
            <family val="2"/>
          </rPr>
          <t>Bitte nur betreuendes Personal zählen, das aus PfdN-Mitteln finanziert wird.</t>
        </r>
      </text>
    </comment>
    <comment ref="J9" authorId="0" shapeId="0">
      <text>
        <r>
          <rPr>
            <sz val="8"/>
            <color indexed="81"/>
            <rFont val="Tahoma"/>
            <family val="2"/>
          </rPr>
          <t xml:space="preserve">Emotionalität / soziale Beziehung / Konflikte
</t>
        </r>
      </text>
    </comment>
    <comment ref="K9" authorId="0" shapeId="0">
      <text>
        <r>
          <rPr>
            <sz val="8"/>
            <color indexed="81"/>
            <rFont val="Tahoma"/>
            <family val="2"/>
          </rPr>
          <t>Gesundheit</t>
        </r>
      </text>
    </comment>
    <comment ref="L9" authorId="0" shapeId="0">
      <text>
        <r>
          <rPr>
            <sz val="8"/>
            <color indexed="81"/>
            <rFont val="Tahoma"/>
            <family val="2"/>
          </rPr>
          <t>Bewegung / Sport</t>
        </r>
      </text>
    </comment>
    <comment ref="M9" authorId="0" shapeId="0">
      <text>
        <r>
          <rPr>
            <sz val="8"/>
            <color indexed="81"/>
            <rFont val="Tahoma"/>
            <family val="2"/>
          </rPr>
          <t>Lebenspraxis</t>
        </r>
      </text>
    </comment>
    <comment ref="N9" authorId="0" shapeId="0">
      <text>
        <r>
          <rPr>
            <sz val="8"/>
            <color indexed="81"/>
            <rFont val="Tahoma"/>
            <family val="2"/>
          </rPr>
          <t xml:space="preserve">Sprache
</t>
        </r>
      </text>
    </comment>
    <comment ref="O9" authorId="0" shapeId="0">
      <text>
        <r>
          <rPr>
            <sz val="8"/>
            <color indexed="81"/>
            <rFont val="Tahoma"/>
            <family val="2"/>
          </rPr>
          <t>Medienkompetenz</t>
        </r>
      </text>
    </comment>
    <comment ref="P9" authorId="0" shapeId="0">
      <text>
        <r>
          <rPr>
            <sz val="8"/>
            <color indexed="81"/>
            <rFont val="Tahoma"/>
            <family val="2"/>
          </rPr>
          <t>Bildnerische und darstellende Kunst</t>
        </r>
      </text>
    </comment>
    <comment ref="Q9" authorId="0" shapeId="0">
      <text>
        <r>
          <rPr>
            <sz val="8"/>
            <color indexed="81"/>
            <rFont val="Tahoma"/>
            <family val="2"/>
          </rPr>
          <t>Musik und Tanz</t>
        </r>
      </text>
    </comment>
    <comment ref="R9" authorId="0" shapeId="0">
      <text>
        <r>
          <rPr>
            <sz val="8"/>
            <color indexed="81"/>
            <rFont val="Tahoma"/>
            <family val="2"/>
          </rPr>
          <t xml:space="preserve">Mathematik
</t>
        </r>
      </text>
    </comment>
    <comment ref="S9" authorId="0" shapeId="0">
      <text>
        <r>
          <rPr>
            <sz val="8"/>
            <color indexed="81"/>
            <rFont val="Tahoma"/>
            <family val="2"/>
          </rPr>
          <t>Naturwissenschaften</t>
        </r>
      </text>
    </comment>
    <comment ref="T9" authorId="0" shapeId="0">
      <text>
        <r>
          <rPr>
            <sz val="8"/>
            <color indexed="81"/>
            <rFont val="Tahoma"/>
            <family val="2"/>
          </rPr>
          <t>Technik</t>
        </r>
      </text>
    </comment>
    <comment ref="U9" authorId="0" shapeId="0">
      <text>
        <r>
          <rPr>
            <sz val="8"/>
            <color indexed="81"/>
            <rFont val="Tahoma"/>
            <family val="2"/>
          </rPr>
          <t>Religiosität und Werteorientierung</t>
        </r>
      </text>
    </comment>
    <comment ref="V9" authorId="0" shapeId="0">
      <text>
        <r>
          <rPr>
            <sz val="8"/>
            <color indexed="81"/>
            <rFont val="Tahoma"/>
            <family val="2"/>
          </rPr>
          <t>Gesellschaft, Wirtschaft und Kultur</t>
        </r>
      </text>
    </comment>
    <comment ref="W9" authorId="0" shapeId="0">
      <text>
        <r>
          <rPr>
            <sz val="8"/>
            <color indexed="81"/>
            <rFont val="Tahoma"/>
            <family val="2"/>
          </rPr>
          <t>Demokratie und Politik</t>
        </r>
      </text>
    </comment>
    <comment ref="X9" authorId="0" shapeId="0">
      <text>
        <r>
          <rPr>
            <sz val="8"/>
            <color indexed="81"/>
            <rFont val="Tahoma"/>
            <family val="2"/>
          </rPr>
          <t>Umwelt</t>
        </r>
      </text>
    </comment>
    <comment ref="J17" authorId="0" shapeId="0">
      <text>
        <r>
          <rPr>
            <sz val="8"/>
            <color indexed="81"/>
            <rFont val="Tahoma"/>
            <family val="2"/>
          </rPr>
          <t xml:space="preserve">Emotionalität / soziale Beziehung / Konflikte
</t>
        </r>
      </text>
    </comment>
    <comment ref="K17" authorId="0" shapeId="0">
      <text>
        <r>
          <rPr>
            <sz val="8"/>
            <color indexed="81"/>
            <rFont val="Tahoma"/>
            <family val="2"/>
          </rPr>
          <t>Gesundheit</t>
        </r>
      </text>
    </comment>
    <comment ref="L17" authorId="0" shapeId="0">
      <text>
        <r>
          <rPr>
            <sz val="8"/>
            <color indexed="81"/>
            <rFont val="Tahoma"/>
            <family val="2"/>
          </rPr>
          <t>Bewegung / Sport</t>
        </r>
      </text>
    </comment>
    <comment ref="M17" authorId="0" shapeId="0">
      <text>
        <r>
          <rPr>
            <sz val="8"/>
            <color indexed="81"/>
            <rFont val="Tahoma"/>
            <family val="2"/>
          </rPr>
          <t>Lebenspraxis</t>
        </r>
      </text>
    </comment>
    <comment ref="N17" authorId="0" shapeId="0">
      <text>
        <r>
          <rPr>
            <sz val="8"/>
            <color indexed="81"/>
            <rFont val="Tahoma"/>
            <family val="2"/>
          </rPr>
          <t xml:space="preserve">Sprache
</t>
        </r>
      </text>
    </comment>
    <comment ref="O17" authorId="0" shapeId="0">
      <text>
        <r>
          <rPr>
            <sz val="8"/>
            <color indexed="81"/>
            <rFont val="Tahoma"/>
            <family val="2"/>
          </rPr>
          <t>Medienkompetenz</t>
        </r>
      </text>
    </comment>
    <comment ref="P17" authorId="0" shapeId="0">
      <text>
        <r>
          <rPr>
            <sz val="8"/>
            <color indexed="81"/>
            <rFont val="Tahoma"/>
            <family val="2"/>
          </rPr>
          <t>Bildnerische und darstellende Kunst</t>
        </r>
      </text>
    </comment>
    <comment ref="Q17" authorId="0" shapeId="0">
      <text>
        <r>
          <rPr>
            <sz val="8"/>
            <color indexed="81"/>
            <rFont val="Tahoma"/>
            <family val="2"/>
          </rPr>
          <t>Musik und Tanz</t>
        </r>
      </text>
    </comment>
    <comment ref="R17" authorId="0" shapeId="0">
      <text>
        <r>
          <rPr>
            <sz val="8"/>
            <color indexed="81"/>
            <rFont val="Tahoma"/>
            <family val="2"/>
          </rPr>
          <t xml:space="preserve">Mathematik
</t>
        </r>
      </text>
    </comment>
    <comment ref="S17" authorId="0" shapeId="0">
      <text>
        <r>
          <rPr>
            <sz val="8"/>
            <color indexed="81"/>
            <rFont val="Tahoma"/>
            <family val="2"/>
          </rPr>
          <t>Naturwissenschaften</t>
        </r>
      </text>
    </comment>
    <comment ref="T17" authorId="0" shapeId="0">
      <text>
        <r>
          <rPr>
            <sz val="8"/>
            <color indexed="81"/>
            <rFont val="Tahoma"/>
            <family val="2"/>
          </rPr>
          <t>Technik</t>
        </r>
      </text>
    </comment>
    <comment ref="U17" authorId="0" shapeId="0">
      <text>
        <r>
          <rPr>
            <sz val="8"/>
            <color indexed="81"/>
            <rFont val="Tahoma"/>
            <family val="2"/>
          </rPr>
          <t>Religiosität und Werteorientierung</t>
        </r>
      </text>
    </comment>
    <comment ref="V17" authorId="0" shapeId="0">
      <text>
        <r>
          <rPr>
            <sz val="8"/>
            <color indexed="81"/>
            <rFont val="Tahoma"/>
            <family val="2"/>
          </rPr>
          <t>Gesellschaft, Wirtschaft und Kultur</t>
        </r>
      </text>
    </comment>
    <comment ref="W17" authorId="0" shapeId="0">
      <text>
        <r>
          <rPr>
            <sz val="8"/>
            <color indexed="81"/>
            <rFont val="Tahoma"/>
            <family val="2"/>
          </rPr>
          <t>Demokratie und Politik</t>
        </r>
      </text>
    </comment>
    <comment ref="X17" authorId="0" shapeId="0">
      <text>
        <r>
          <rPr>
            <sz val="8"/>
            <color indexed="81"/>
            <rFont val="Tahoma"/>
            <family val="2"/>
          </rPr>
          <t>Umwelt</t>
        </r>
      </text>
    </comment>
    <comment ref="J25" authorId="0" shapeId="0">
      <text>
        <r>
          <rPr>
            <sz val="8"/>
            <color indexed="81"/>
            <rFont val="Tahoma"/>
            <family val="2"/>
          </rPr>
          <t xml:space="preserve">Emotionalität / soziale Beziehung / Konflikte
</t>
        </r>
      </text>
    </comment>
    <comment ref="K25" authorId="0" shapeId="0">
      <text>
        <r>
          <rPr>
            <sz val="8"/>
            <color indexed="81"/>
            <rFont val="Tahoma"/>
            <family val="2"/>
          </rPr>
          <t>Gesundheit</t>
        </r>
      </text>
    </comment>
    <comment ref="L25" authorId="0" shapeId="0">
      <text>
        <r>
          <rPr>
            <sz val="8"/>
            <color indexed="81"/>
            <rFont val="Tahoma"/>
            <family val="2"/>
          </rPr>
          <t>Bewegung / Sport</t>
        </r>
      </text>
    </comment>
    <comment ref="M25" authorId="0" shapeId="0">
      <text>
        <r>
          <rPr>
            <sz val="8"/>
            <color indexed="81"/>
            <rFont val="Tahoma"/>
            <family val="2"/>
          </rPr>
          <t>Lebenspraxis</t>
        </r>
      </text>
    </comment>
    <comment ref="N25" authorId="0" shapeId="0">
      <text>
        <r>
          <rPr>
            <sz val="8"/>
            <color indexed="81"/>
            <rFont val="Tahoma"/>
            <family val="2"/>
          </rPr>
          <t xml:space="preserve">Sprache
</t>
        </r>
      </text>
    </comment>
    <comment ref="O25" authorId="0" shapeId="0">
      <text>
        <r>
          <rPr>
            <sz val="8"/>
            <color indexed="81"/>
            <rFont val="Tahoma"/>
            <family val="2"/>
          </rPr>
          <t>Medienkompetenz</t>
        </r>
      </text>
    </comment>
    <comment ref="P25" authorId="0" shapeId="0">
      <text>
        <r>
          <rPr>
            <sz val="8"/>
            <color indexed="81"/>
            <rFont val="Tahoma"/>
            <family val="2"/>
          </rPr>
          <t>Bildnerische und darstellende Kunst</t>
        </r>
      </text>
    </comment>
    <comment ref="Q25" authorId="0" shapeId="0">
      <text>
        <r>
          <rPr>
            <sz val="8"/>
            <color indexed="81"/>
            <rFont val="Tahoma"/>
            <family val="2"/>
          </rPr>
          <t>Musik und Tanz</t>
        </r>
      </text>
    </comment>
    <comment ref="R25" authorId="0" shapeId="0">
      <text>
        <r>
          <rPr>
            <sz val="8"/>
            <color indexed="81"/>
            <rFont val="Tahoma"/>
            <family val="2"/>
          </rPr>
          <t xml:space="preserve">Mathematik
</t>
        </r>
      </text>
    </comment>
    <comment ref="S25" authorId="0" shapeId="0">
      <text>
        <r>
          <rPr>
            <sz val="8"/>
            <color indexed="81"/>
            <rFont val="Tahoma"/>
            <family val="2"/>
          </rPr>
          <t>Naturwissenschaften</t>
        </r>
      </text>
    </comment>
    <comment ref="T25" authorId="0" shapeId="0">
      <text>
        <r>
          <rPr>
            <sz val="8"/>
            <color indexed="81"/>
            <rFont val="Tahoma"/>
            <family val="2"/>
          </rPr>
          <t>Technik</t>
        </r>
      </text>
    </comment>
    <comment ref="U25" authorId="0" shapeId="0">
      <text>
        <r>
          <rPr>
            <sz val="8"/>
            <color indexed="81"/>
            <rFont val="Tahoma"/>
            <family val="2"/>
          </rPr>
          <t>Religiosität und Werteorientierung</t>
        </r>
      </text>
    </comment>
    <comment ref="V25" authorId="0" shapeId="0">
      <text>
        <r>
          <rPr>
            <sz val="8"/>
            <color indexed="81"/>
            <rFont val="Tahoma"/>
            <family val="2"/>
          </rPr>
          <t>Gesellschaft, Wirtschaft und Kultur</t>
        </r>
      </text>
    </comment>
    <comment ref="W25" authorId="0" shapeId="0">
      <text>
        <r>
          <rPr>
            <sz val="8"/>
            <color indexed="81"/>
            <rFont val="Tahoma"/>
            <family val="2"/>
          </rPr>
          <t>Demokratie und Politik</t>
        </r>
      </text>
    </comment>
    <comment ref="X25" authorId="0" shapeId="0">
      <text>
        <r>
          <rPr>
            <sz val="8"/>
            <color indexed="81"/>
            <rFont val="Tahoma"/>
            <family val="2"/>
          </rPr>
          <t>Umwelt</t>
        </r>
      </text>
    </comment>
    <comment ref="J68" authorId="0" shapeId="0">
      <text>
        <r>
          <rPr>
            <sz val="8"/>
            <color indexed="81"/>
            <rFont val="Tahoma"/>
            <family val="2"/>
          </rPr>
          <t xml:space="preserve">Emotionalität / soziale Beziehung / Konflikte
</t>
        </r>
      </text>
    </comment>
    <comment ref="K68" authorId="0" shapeId="0">
      <text>
        <r>
          <rPr>
            <sz val="8"/>
            <color indexed="81"/>
            <rFont val="Tahoma"/>
            <family val="2"/>
          </rPr>
          <t>Gesundheit</t>
        </r>
      </text>
    </comment>
    <comment ref="L68" authorId="0" shapeId="0">
      <text>
        <r>
          <rPr>
            <sz val="8"/>
            <color indexed="81"/>
            <rFont val="Tahoma"/>
            <family val="2"/>
          </rPr>
          <t>Bewegung / Sport</t>
        </r>
      </text>
    </comment>
    <comment ref="M68" authorId="0" shapeId="0">
      <text>
        <r>
          <rPr>
            <sz val="8"/>
            <color indexed="81"/>
            <rFont val="Tahoma"/>
            <family val="2"/>
          </rPr>
          <t>Lebenspraxis</t>
        </r>
      </text>
    </comment>
    <comment ref="N68" authorId="0" shapeId="0">
      <text>
        <r>
          <rPr>
            <sz val="8"/>
            <color indexed="81"/>
            <rFont val="Tahoma"/>
            <family val="2"/>
          </rPr>
          <t xml:space="preserve">Sprache
</t>
        </r>
      </text>
    </comment>
    <comment ref="O68" authorId="0" shapeId="0">
      <text>
        <r>
          <rPr>
            <sz val="8"/>
            <color indexed="81"/>
            <rFont val="Tahoma"/>
            <family val="2"/>
          </rPr>
          <t>Medienkompetenz</t>
        </r>
      </text>
    </comment>
    <comment ref="P68" authorId="0" shapeId="0">
      <text>
        <r>
          <rPr>
            <sz val="8"/>
            <color indexed="81"/>
            <rFont val="Tahoma"/>
            <family val="2"/>
          </rPr>
          <t>Bildnerische und darstellende Kunst</t>
        </r>
      </text>
    </comment>
    <comment ref="Q68" authorId="0" shapeId="0">
      <text>
        <r>
          <rPr>
            <sz val="8"/>
            <color indexed="81"/>
            <rFont val="Tahoma"/>
            <family val="2"/>
          </rPr>
          <t>Musik und Tanz</t>
        </r>
      </text>
    </comment>
    <comment ref="R68" authorId="0" shapeId="0">
      <text>
        <r>
          <rPr>
            <sz val="8"/>
            <color indexed="81"/>
            <rFont val="Tahoma"/>
            <family val="2"/>
          </rPr>
          <t xml:space="preserve">Mathematik
</t>
        </r>
      </text>
    </comment>
    <comment ref="S68" authorId="0" shapeId="0">
      <text>
        <r>
          <rPr>
            <sz val="8"/>
            <color indexed="81"/>
            <rFont val="Tahoma"/>
            <family val="2"/>
          </rPr>
          <t>Naturwissenschaften</t>
        </r>
      </text>
    </comment>
    <comment ref="T68" authorId="0" shapeId="0">
      <text>
        <r>
          <rPr>
            <sz val="8"/>
            <color indexed="81"/>
            <rFont val="Tahoma"/>
            <family val="2"/>
          </rPr>
          <t>Technik</t>
        </r>
      </text>
    </comment>
    <comment ref="U68" authorId="0" shapeId="0">
      <text>
        <r>
          <rPr>
            <sz val="8"/>
            <color indexed="81"/>
            <rFont val="Tahoma"/>
            <family val="2"/>
          </rPr>
          <t>Religiosität und Werteorientierung</t>
        </r>
      </text>
    </comment>
    <comment ref="V68" authorId="0" shapeId="0">
      <text>
        <r>
          <rPr>
            <sz val="8"/>
            <color indexed="81"/>
            <rFont val="Tahoma"/>
            <family val="2"/>
          </rPr>
          <t>Gesellschaft, Wirtschaft und Kultur</t>
        </r>
      </text>
    </comment>
    <comment ref="W68" authorId="0" shapeId="0">
      <text>
        <r>
          <rPr>
            <sz val="8"/>
            <color indexed="81"/>
            <rFont val="Tahoma"/>
            <family val="2"/>
          </rPr>
          <t>Demokratie und Politik</t>
        </r>
      </text>
    </comment>
    <comment ref="X68" authorId="0" shapeId="0">
      <text>
        <r>
          <rPr>
            <sz val="8"/>
            <color indexed="81"/>
            <rFont val="Tahoma"/>
            <family val="2"/>
          </rPr>
          <t>Umwelt</t>
        </r>
      </text>
    </comment>
    <comment ref="J76" authorId="0" shapeId="0">
      <text>
        <r>
          <rPr>
            <sz val="8"/>
            <color indexed="81"/>
            <rFont val="Tahoma"/>
            <family val="2"/>
          </rPr>
          <t xml:space="preserve">Emotionalität / soziale Beziehung / Konflikte
</t>
        </r>
      </text>
    </comment>
    <comment ref="K76" authorId="0" shapeId="0">
      <text>
        <r>
          <rPr>
            <sz val="8"/>
            <color indexed="81"/>
            <rFont val="Tahoma"/>
            <family val="2"/>
          </rPr>
          <t>Gesundheit</t>
        </r>
      </text>
    </comment>
    <comment ref="L76" authorId="0" shapeId="0">
      <text>
        <r>
          <rPr>
            <sz val="8"/>
            <color indexed="81"/>
            <rFont val="Tahoma"/>
            <family val="2"/>
          </rPr>
          <t>Bewegung / Sport</t>
        </r>
      </text>
    </comment>
    <comment ref="M76" authorId="0" shapeId="0">
      <text>
        <r>
          <rPr>
            <sz val="8"/>
            <color indexed="81"/>
            <rFont val="Tahoma"/>
            <family val="2"/>
          </rPr>
          <t>Lebenspraxis</t>
        </r>
      </text>
    </comment>
    <comment ref="N76" authorId="0" shapeId="0">
      <text>
        <r>
          <rPr>
            <sz val="8"/>
            <color indexed="81"/>
            <rFont val="Tahoma"/>
            <family val="2"/>
          </rPr>
          <t xml:space="preserve">Sprache
</t>
        </r>
      </text>
    </comment>
    <comment ref="O76" authorId="0" shapeId="0">
      <text>
        <r>
          <rPr>
            <sz val="8"/>
            <color indexed="81"/>
            <rFont val="Tahoma"/>
            <family val="2"/>
          </rPr>
          <t>Medienkompetenz</t>
        </r>
      </text>
    </comment>
    <comment ref="P76" authorId="0" shapeId="0">
      <text>
        <r>
          <rPr>
            <sz val="8"/>
            <color indexed="81"/>
            <rFont val="Tahoma"/>
            <family val="2"/>
          </rPr>
          <t>Bildnerische und darstellende Kunst</t>
        </r>
      </text>
    </comment>
    <comment ref="Q76" authorId="0" shapeId="0">
      <text>
        <r>
          <rPr>
            <sz val="8"/>
            <color indexed="81"/>
            <rFont val="Tahoma"/>
            <family val="2"/>
          </rPr>
          <t>Musik und Tanz</t>
        </r>
      </text>
    </comment>
    <comment ref="R76" authorId="0" shapeId="0">
      <text>
        <r>
          <rPr>
            <sz val="8"/>
            <color indexed="81"/>
            <rFont val="Tahoma"/>
            <family val="2"/>
          </rPr>
          <t xml:space="preserve">Mathematik
</t>
        </r>
      </text>
    </comment>
    <comment ref="S76" authorId="0" shapeId="0">
      <text>
        <r>
          <rPr>
            <sz val="8"/>
            <color indexed="81"/>
            <rFont val="Tahoma"/>
            <family val="2"/>
          </rPr>
          <t>Naturwissenschaften</t>
        </r>
      </text>
    </comment>
    <comment ref="T76" authorId="0" shapeId="0">
      <text>
        <r>
          <rPr>
            <sz val="8"/>
            <color indexed="81"/>
            <rFont val="Tahoma"/>
            <family val="2"/>
          </rPr>
          <t>Technik</t>
        </r>
      </text>
    </comment>
    <comment ref="U76" authorId="0" shapeId="0">
      <text>
        <r>
          <rPr>
            <sz val="8"/>
            <color indexed="81"/>
            <rFont val="Tahoma"/>
            <family val="2"/>
          </rPr>
          <t>Religiosität und Werteorientierung</t>
        </r>
      </text>
    </comment>
    <comment ref="V76" authorId="0" shapeId="0">
      <text>
        <r>
          <rPr>
            <sz val="8"/>
            <color indexed="81"/>
            <rFont val="Tahoma"/>
            <family val="2"/>
          </rPr>
          <t>Gesellschaft, Wirtschaft und Kultur</t>
        </r>
      </text>
    </comment>
    <comment ref="W76" authorId="0" shapeId="0">
      <text>
        <r>
          <rPr>
            <sz val="8"/>
            <color indexed="81"/>
            <rFont val="Tahoma"/>
            <family val="2"/>
          </rPr>
          <t>Demokratie und Politik</t>
        </r>
      </text>
    </comment>
    <comment ref="X76" authorId="0" shapeId="0">
      <text>
        <r>
          <rPr>
            <sz val="8"/>
            <color indexed="81"/>
            <rFont val="Tahoma"/>
            <family val="2"/>
          </rPr>
          <t>Umwelt</t>
        </r>
      </text>
    </comment>
  </commentList>
</comments>
</file>

<file path=xl/comments2.xml><?xml version="1.0" encoding="utf-8"?>
<comments xmlns="http://schemas.openxmlformats.org/spreadsheetml/2006/main">
  <authors>
    <author>Wrobel, Jürgen (SSA_FFM)</author>
    <author>Wrobel, Jürgen (SSA FFM)</author>
  </authors>
  <commentList>
    <comment ref="H5" authorId="0" shapeId="0">
      <text>
        <r>
          <rPr>
            <b/>
            <sz val="8"/>
            <color indexed="10"/>
            <rFont val="Tahoma"/>
            <family val="2"/>
          </rPr>
          <t>Bitte jede/-n Schüler/-in nur einmal zählen!
Extern (z. B. im Hort) betreute Kinder nur zählen, wenn deren Betreuung aus PfdN-Mitteln des Schulträgers finanziert wird.</t>
        </r>
      </text>
    </comment>
    <comment ref="Z5" authorId="0" shapeId="0">
      <text>
        <r>
          <rPr>
            <sz val="8"/>
            <color indexed="81"/>
            <rFont val="Tahoma"/>
            <family val="2"/>
          </rPr>
          <t>zugewiesene Stellen laut Lehrerzuweisungserlass</t>
        </r>
      </text>
    </comment>
    <comment ref="AG5" authorId="1" shapeId="0">
      <text>
        <r>
          <rPr>
            <sz val="8"/>
            <color indexed="81"/>
            <rFont val="Tahoma"/>
            <family val="2"/>
          </rPr>
          <t>Bitte nur betreuendes Personal zählen, das aus PfdN-Mitteln finanziert wird.</t>
        </r>
      </text>
    </comment>
    <comment ref="J9" authorId="0" shapeId="0">
      <text>
        <r>
          <rPr>
            <sz val="8"/>
            <color indexed="81"/>
            <rFont val="Tahoma"/>
            <family val="2"/>
          </rPr>
          <t xml:space="preserve">Emotionalität / soziale Beziehung / Konflikte
</t>
        </r>
      </text>
    </comment>
    <comment ref="K9" authorId="0" shapeId="0">
      <text>
        <r>
          <rPr>
            <sz val="8"/>
            <color indexed="81"/>
            <rFont val="Tahoma"/>
            <family val="2"/>
          </rPr>
          <t>Gesundheit</t>
        </r>
      </text>
    </comment>
    <comment ref="L9" authorId="0" shapeId="0">
      <text>
        <r>
          <rPr>
            <sz val="8"/>
            <color indexed="81"/>
            <rFont val="Tahoma"/>
            <family val="2"/>
          </rPr>
          <t>Bewegung / Sport</t>
        </r>
      </text>
    </comment>
    <comment ref="M9" authorId="0" shapeId="0">
      <text>
        <r>
          <rPr>
            <sz val="8"/>
            <color indexed="81"/>
            <rFont val="Tahoma"/>
            <family val="2"/>
          </rPr>
          <t>Lebenspraxis</t>
        </r>
      </text>
    </comment>
    <comment ref="N9" authorId="0" shapeId="0">
      <text>
        <r>
          <rPr>
            <sz val="8"/>
            <color indexed="81"/>
            <rFont val="Tahoma"/>
            <family val="2"/>
          </rPr>
          <t xml:space="preserve">Sprache
</t>
        </r>
      </text>
    </comment>
    <comment ref="O9" authorId="0" shapeId="0">
      <text>
        <r>
          <rPr>
            <sz val="8"/>
            <color indexed="81"/>
            <rFont val="Tahoma"/>
            <family val="2"/>
          </rPr>
          <t>Medienkompetenz</t>
        </r>
      </text>
    </comment>
    <comment ref="P9" authorId="0" shapeId="0">
      <text>
        <r>
          <rPr>
            <sz val="8"/>
            <color indexed="81"/>
            <rFont val="Tahoma"/>
            <family val="2"/>
          </rPr>
          <t>Bildnerische und darstellende Kunst</t>
        </r>
      </text>
    </comment>
    <comment ref="Q9" authorId="0" shapeId="0">
      <text>
        <r>
          <rPr>
            <sz val="8"/>
            <color indexed="81"/>
            <rFont val="Tahoma"/>
            <family val="2"/>
          </rPr>
          <t>Musik und Tanz</t>
        </r>
      </text>
    </comment>
    <comment ref="R9" authorId="0" shapeId="0">
      <text>
        <r>
          <rPr>
            <sz val="8"/>
            <color indexed="81"/>
            <rFont val="Tahoma"/>
            <family val="2"/>
          </rPr>
          <t xml:space="preserve">Mathematik
</t>
        </r>
      </text>
    </comment>
    <comment ref="S9" authorId="0" shapeId="0">
      <text>
        <r>
          <rPr>
            <sz val="8"/>
            <color indexed="81"/>
            <rFont val="Tahoma"/>
            <family val="2"/>
          </rPr>
          <t>Naturwissenschaften</t>
        </r>
      </text>
    </comment>
    <comment ref="T9" authorId="0" shapeId="0">
      <text>
        <r>
          <rPr>
            <sz val="8"/>
            <color indexed="81"/>
            <rFont val="Tahoma"/>
            <family val="2"/>
          </rPr>
          <t>Technik</t>
        </r>
      </text>
    </comment>
    <comment ref="U9" authorId="0" shapeId="0">
      <text>
        <r>
          <rPr>
            <sz val="8"/>
            <color indexed="81"/>
            <rFont val="Tahoma"/>
            <family val="2"/>
          </rPr>
          <t>Religiosität und Werteorientierung</t>
        </r>
      </text>
    </comment>
    <comment ref="V9" authorId="0" shapeId="0">
      <text>
        <r>
          <rPr>
            <sz val="8"/>
            <color indexed="81"/>
            <rFont val="Tahoma"/>
            <family val="2"/>
          </rPr>
          <t>Gesellschaft, Wirtschaft und Kultur</t>
        </r>
      </text>
    </comment>
    <comment ref="W9" authorId="0" shapeId="0">
      <text>
        <r>
          <rPr>
            <sz val="8"/>
            <color indexed="81"/>
            <rFont val="Tahoma"/>
            <family val="2"/>
          </rPr>
          <t>Demokratie und Politik</t>
        </r>
      </text>
    </comment>
    <comment ref="X9" authorId="0" shapeId="0">
      <text>
        <r>
          <rPr>
            <sz val="8"/>
            <color indexed="81"/>
            <rFont val="Tahoma"/>
            <family val="2"/>
          </rPr>
          <t>Umwelt</t>
        </r>
      </text>
    </comment>
    <comment ref="J17" authorId="0" shapeId="0">
      <text>
        <r>
          <rPr>
            <sz val="8"/>
            <color indexed="81"/>
            <rFont val="Tahoma"/>
            <family val="2"/>
          </rPr>
          <t xml:space="preserve">Emotionalität / soziale Beziehung / Konflikte
</t>
        </r>
      </text>
    </comment>
    <comment ref="K17" authorId="0" shapeId="0">
      <text>
        <r>
          <rPr>
            <sz val="8"/>
            <color indexed="81"/>
            <rFont val="Tahoma"/>
            <family val="2"/>
          </rPr>
          <t>Gesundheit</t>
        </r>
      </text>
    </comment>
    <comment ref="L17" authorId="0" shapeId="0">
      <text>
        <r>
          <rPr>
            <sz val="8"/>
            <color indexed="81"/>
            <rFont val="Tahoma"/>
            <family val="2"/>
          </rPr>
          <t>Bewegung / Sport</t>
        </r>
      </text>
    </comment>
    <comment ref="M17" authorId="0" shapeId="0">
      <text>
        <r>
          <rPr>
            <sz val="8"/>
            <color indexed="81"/>
            <rFont val="Tahoma"/>
            <family val="2"/>
          </rPr>
          <t>Lebenspraxis</t>
        </r>
      </text>
    </comment>
    <comment ref="N17" authorId="0" shapeId="0">
      <text>
        <r>
          <rPr>
            <sz val="8"/>
            <color indexed="81"/>
            <rFont val="Tahoma"/>
            <family val="2"/>
          </rPr>
          <t xml:space="preserve">Sprache
</t>
        </r>
      </text>
    </comment>
    <comment ref="O17" authorId="0" shapeId="0">
      <text>
        <r>
          <rPr>
            <sz val="8"/>
            <color indexed="81"/>
            <rFont val="Tahoma"/>
            <family val="2"/>
          </rPr>
          <t>Medienkompetenz</t>
        </r>
      </text>
    </comment>
    <comment ref="P17" authorId="0" shapeId="0">
      <text>
        <r>
          <rPr>
            <sz val="8"/>
            <color indexed="81"/>
            <rFont val="Tahoma"/>
            <family val="2"/>
          </rPr>
          <t>Bildnerische und darstellende Kunst</t>
        </r>
      </text>
    </comment>
    <comment ref="Q17" authorId="0" shapeId="0">
      <text>
        <r>
          <rPr>
            <sz val="8"/>
            <color indexed="81"/>
            <rFont val="Tahoma"/>
            <family val="2"/>
          </rPr>
          <t>Musik und Tanz</t>
        </r>
      </text>
    </comment>
    <comment ref="R17" authorId="0" shapeId="0">
      <text>
        <r>
          <rPr>
            <sz val="8"/>
            <color indexed="81"/>
            <rFont val="Tahoma"/>
            <family val="2"/>
          </rPr>
          <t xml:space="preserve">Mathematik
</t>
        </r>
      </text>
    </comment>
    <comment ref="S17" authorId="0" shapeId="0">
      <text>
        <r>
          <rPr>
            <sz val="8"/>
            <color indexed="81"/>
            <rFont val="Tahoma"/>
            <family val="2"/>
          </rPr>
          <t>Naturwissenschaften</t>
        </r>
      </text>
    </comment>
    <comment ref="T17" authorId="0" shapeId="0">
      <text>
        <r>
          <rPr>
            <sz val="8"/>
            <color indexed="81"/>
            <rFont val="Tahoma"/>
            <family val="2"/>
          </rPr>
          <t>Technik</t>
        </r>
      </text>
    </comment>
    <comment ref="U17" authorId="0" shapeId="0">
      <text>
        <r>
          <rPr>
            <sz val="8"/>
            <color indexed="81"/>
            <rFont val="Tahoma"/>
            <family val="2"/>
          </rPr>
          <t>Religiosität und Werteorientierung</t>
        </r>
      </text>
    </comment>
    <comment ref="V17" authorId="0" shapeId="0">
      <text>
        <r>
          <rPr>
            <sz val="8"/>
            <color indexed="81"/>
            <rFont val="Tahoma"/>
            <family val="2"/>
          </rPr>
          <t>Gesellschaft, Wirtschaft und Kultur</t>
        </r>
      </text>
    </comment>
    <comment ref="W17" authorId="0" shapeId="0">
      <text>
        <r>
          <rPr>
            <sz val="8"/>
            <color indexed="81"/>
            <rFont val="Tahoma"/>
            <family val="2"/>
          </rPr>
          <t>Demokratie und Politik</t>
        </r>
      </text>
    </comment>
    <comment ref="X17" authorId="0" shapeId="0">
      <text>
        <r>
          <rPr>
            <sz val="8"/>
            <color indexed="81"/>
            <rFont val="Tahoma"/>
            <family val="2"/>
          </rPr>
          <t>Umwelt</t>
        </r>
      </text>
    </comment>
    <comment ref="J25" authorId="0" shapeId="0">
      <text>
        <r>
          <rPr>
            <sz val="8"/>
            <color indexed="81"/>
            <rFont val="Tahoma"/>
            <family val="2"/>
          </rPr>
          <t xml:space="preserve">Emotionalität / soziale Beziehung / Konflikte
</t>
        </r>
      </text>
    </comment>
    <comment ref="K25" authorId="0" shapeId="0">
      <text>
        <r>
          <rPr>
            <sz val="8"/>
            <color indexed="81"/>
            <rFont val="Tahoma"/>
            <family val="2"/>
          </rPr>
          <t>Gesundheit</t>
        </r>
      </text>
    </comment>
    <comment ref="L25" authorId="0" shapeId="0">
      <text>
        <r>
          <rPr>
            <sz val="8"/>
            <color indexed="81"/>
            <rFont val="Tahoma"/>
            <family val="2"/>
          </rPr>
          <t>Bewegung / Sport</t>
        </r>
      </text>
    </comment>
    <comment ref="M25" authorId="0" shapeId="0">
      <text>
        <r>
          <rPr>
            <sz val="8"/>
            <color indexed="81"/>
            <rFont val="Tahoma"/>
            <family val="2"/>
          </rPr>
          <t>Lebenspraxis</t>
        </r>
      </text>
    </comment>
    <comment ref="N25" authorId="0" shapeId="0">
      <text>
        <r>
          <rPr>
            <sz val="8"/>
            <color indexed="81"/>
            <rFont val="Tahoma"/>
            <family val="2"/>
          </rPr>
          <t xml:space="preserve">Sprache
</t>
        </r>
      </text>
    </comment>
    <comment ref="O25" authorId="0" shapeId="0">
      <text>
        <r>
          <rPr>
            <sz val="8"/>
            <color indexed="81"/>
            <rFont val="Tahoma"/>
            <family val="2"/>
          </rPr>
          <t>Medienkompetenz</t>
        </r>
      </text>
    </comment>
    <comment ref="P25" authorId="0" shapeId="0">
      <text>
        <r>
          <rPr>
            <sz val="8"/>
            <color indexed="81"/>
            <rFont val="Tahoma"/>
            <family val="2"/>
          </rPr>
          <t>Bildnerische und darstellende Kunst</t>
        </r>
      </text>
    </comment>
    <comment ref="Q25" authorId="0" shapeId="0">
      <text>
        <r>
          <rPr>
            <sz val="8"/>
            <color indexed="81"/>
            <rFont val="Tahoma"/>
            <family val="2"/>
          </rPr>
          <t>Musik und Tanz</t>
        </r>
      </text>
    </comment>
    <comment ref="R25" authorId="0" shapeId="0">
      <text>
        <r>
          <rPr>
            <sz val="8"/>
            <color indexed="81"/>
            <rFont val="Tahoma"/>
            <family val="2"/>
          </rPr>
          <t xml:space="preserve">Mathematik
</t>
        </r>
      </text>
    </comment>
    <comment ref="S25" authorId="0" shapeId="0">
      <text>
        <r>
          <rPr>
            <sz val="8"/>
            <color indexed="81"/>
            <rFont val="Tahoma"/>
            <family val="2"/>
          </rPr>
          <t>Naturwissenschaften</t>
        </r>
      </text>
    </comment>
    <comment ref="T25" authorId="0" shapeId="0">
      <text>
        <r>
          <rPr>
            <sz val="8"/>
            <color indexed="81"/>
            <rFont val="Tahoma"/>
            <family val="2"/>
          </rPr>
          <t>Technik</t>
        </r>
      </text>
    </comment>
    <comment ref="U25" authorId="0" shapeId="0">
      <text>
        <r>
          <rPr>
            <sz val="8"/>
            <color indexed="81"/>
            <rFont val="Tahoma"/>
            <family val="2"/>
          </rPr>
          <t>Religiosität und Werteorientierung</t>
        </r>
      </text>
    </comment>
    <comment ref="V25" authorId="0" shapeId="0">
      <text>
        <r>
          <rPr>
            <sz val="8"/>
            <color indexed="81"/>
            <rFont val="Tahoma"/>
            <family val="2"/>
          </rPr>
          <t>Gesellschaft, Wirtschaft und Kultur</t>
        </r>
      </text>
    </comment>
    <comment ref="W25" authorId="0" shapeId="0">
      <text>
        <r>
          <rPr>
            <sz val="8"/>
            <color indexed="81"/>
            <rFont val="Tahoma"/>
            <family val="2"/>
          </rPr>
          <t>Demokratie und Politik</t>
        </r>
      </text>
    </comment>
    <comment ref="X25" authorId="0" shapeId="0">
      <text>
        <r>
          <rPr>
            <sz val="8"/>
            <color indexed="81"/>
            <rFont val="Tahoma"/>
            <family val="2"/>
          </rPr>
          <t>Umwelt</t>
        </r>
      </text>
    </comment>
    <comment ref="J68" authorId="0" shapeId="0">
      <text>
        <r>
          <rPr>
            <sz val="8"/>
            <color indexed="81"/>
            <rFont val="Tahoma"/>
            <family val="2"/>
          </rPr>
          <t xml:space="preserve">Emotionalität / soziale Beziehung / Konflikte
</t>
        </r>
      </text>
    </comment>
    <comment ref="K68" authorId="0" shapeId="0">
      <text>
        <r>
          <rPr>
            <sz val="8"/>
            <color indexed="81"/>
            <rFont val="Tahoma"/>
            <family val="2"/>
          </rPr>
          <t>Gesundheit</t>
        </r>
      </text>
    </comment>
    <comment ref="L68" authorId="0" shapeId="0">
      <text>
        <r>
          <rPr>
            <sz val="8"/>
            <color indexed="81"/>
            <rFont val="Tahoma"/>
            <family val="2"/>
          </rPr>
          <t>Bewegung / Sport</t>
        </r>
      </text>
    </comment>
    <comment ref="M68" authorId="0" shapeId="0">
      <text>
        <r>
          <rPr>
            <sz val="8"/>
            <color indexed="81"/>
            <rFont val="Tahoma"/>
            <family val="2"/>
          </rPr>
          <t>Lebenspraxis</t>
        </r>
      </text>
    </comment>
    <comment ref="N68" authorId="0" shapeId="0">
      <text>
        <r>
          <rPr>
            <sz val="8"/>
            <color indexed="81"/>
            <rFont val="Tahoma"/>
            <family val="2"/>
          </rPr>
          <t xml:space="preserve">Sprache
</t>
        </r>
      </text>
    </comment>
    <comment ref="O68" authorId="0" shapeId="0">
      <text>
        <r>
          <rPr>
            <sz val="8"/>
            <color indexed="81"/>
            <rFont val="Tahoma"/>
            <family val="2"/>
          </rPr>
          <t>Medienkompetenz</t>
        </r>
      </text>
    </comment>
    <comment ref="P68" authorId="0" shapeId="0">
      <text>
        <r>
          <rPr>
            <sz val="8"/>
            <color indexed="81"/>
            <rFont val="Tahoma"/>
            <family val="2"/>
          </rPr>
          <t>Bildnerische und darstellende Kunst</t>
        </r>
      </text>
    </comment>
    <comment ref="Q68" authorId="0" shapeId="0">
      <text>
        <r>
          <rPr>
            <sz val="8"/>
            <color indexed="81"/>
            <rFont val="Tahoma"/>
            <family val="2"/>
          </rPr>
          <t>Musik und Tanz</t>
        </r>
      </text>
    </comment>
    <comment ref="R68" authorId="0" shapeId="0">
      <text>
        <r>
          <rPr>
            <sz val="8"/>
            <color indexed="81"/>
            <rFont val="Tahoma"/>
            <family val="2"/>
          </rPr>
          <t xml:space="preserve">Mathematik
</t>
        </r>
      </text>
    </comment>
    <comment ref="S68" authorId="0" shapeId="0">
      <text>
        <r>
          <rPr>
            <sz val="8"/>
            <color indexed="81"/>
            <rFont val="Tahoma"/>
            <family val="2"/>
          </rPr>
          <t>Naturwissenschaften</t>
        </r>
      </text>
    </comment>
    <comment ref="T68" authorId="0" shapeId="0">
      <text>
        <r>
          <rPr>
            <sz val="8"/>
            <color indexed="81"/>
            <rFont val="Tahoma"/>
            <family val="2"/>
          </rPr>
          <t>Technik</t>
        </r>
      </text>
    </comment>
    <comment ref="U68" authorId="0" shapeId="0">
      <text>
        <r>
          <rPr>
            <sz val="8"/>
            <color indexed="81"/>
            <rFont val="Tahoma"/>
            <family val="2"/>
          </rPr>
          <t>Religiosität und Werteorientierung</t>
        </r>
      </text>
    </comment>
    <comment ref="V68" authorId="0" shapeId="0">
      <text>
        <r>
          <rPr>
            <sz val="8"/>
            <color indexed="81"/>
            <rFont val="Tahoma"/>
            <family val="2"/>
          </rPr>
          <t>Gesellschaft, Wirtschaft und Kultur</t>
        </r>
      </text>
    </comment>
    <comment ref="W68" authorId="0" shapeId="0">
      <text>
        <r>
          <rPr>
            <sz val="8"/>
            <color indexed="81"/>
            <rFont val="Tahoma"/>
            <family val="2"/>
          </rPr>
          <t>Demokratie und Politik</t>
        </r>
      </text>
    </comment>
    <comment ref="X68" authorId="0" shapeId="0">
      <text>
        <r>
          <rPr>
            <sz val="8"/>
            <color indexed="81"/>
            <rFont val="Tahoma"/>
            <family val="2"/>
          </rPr>
          <t>Umwelt</t>
        </r>
      </text>
    </comment>
    <comment ref="J76" authorId="0" shapeId="0">
      <text>
        <r>
          <rPr>
            <sz val="8"/>
            <color indexed="81"/>
            <rFont val="Tahoma"/>
            <family val="2"/>
          </rPr>
          <t xml:space="preserve">Emotionalität / soziale Beziehung / Konflikte
</t>
        </r>
      </text>
    </comment>
    <comment ref="K76" authorId="0" shapeId="0">
      <text>
        <r>
          <rPr>
            <sz val="8"/>
            <color indexed="81"/>
            <rFont val="Tahoma"/>
            <family val="2"/>
          </rPr>
          <t>Gesundheit</t>
        </r>
      </text>
    </comment>
    <comment ref="L76" authorId="0" shapeId="0">
      <text>
        <r>
          <rPr>
            <sz val="8"/>
            <color indexed="81"/>
            <rFont val="Tahoma"/>
            <family val="2"/>
          </rPr>
          <t>Bewegung / Sport</t>
        </r>
      </text>
    </comment>
    <comment ref="M76" authorId="0" shapeId="0">
      <text>
        <r>
          <rPr>
            <sz val="8"/>
            <color indexed="81"/>
            <rFont val="Tahoma"/>
            <family val="2"/>
          </rPr>
          <t>Lebenspraxis</t>
        </r>
      </text>
    </comment>
    <comment ref="N76" authorId="0" shapeId="0">
      <text>
        <r>
          <rPr>
            <sz val="8"/>
            <color indexed="81"/>
            <rFont val="Tahoma"/>
            <family val="2"/>
          </rPr>
          <t xml:space="preserve">Sprache
</t>
        </r>
      </text>
    </comment>
    <comment ref="O76" authorId="0" shapeId="0">
      <text>
        <r>
          <rPr>
            <sz val="8"/>
            <color indexed="81"/>
            <rFont val="Tahoma"/>
            <family val="2"/>
          </rPr>
          <t>Medienkompetenz</t>
        </r>
      </text>
    </comment>
    <comment ref="P76" authorId="0" shapeId="0">
      <text>
        <r>
          <rPr>
            <sz val="8"/>
            <color indexed="81"/>
            <rFont val="Tahoma"/>
            <family val="2"/>
          </rPr>
          <t>Bildnerische und darstellende Kunst</t>
        </r>
      </text>
    </comment>
    <comment ref="Q76" authorId="0" shapeId="0">
      <text>
        <r>
          <rPr>
            <sz val="8"/>
            <color indexed="81"/>
            <rFont val="Tahoma"/>
            <family val="2"/>
          </rPr>
          <t>Musik und Tanz</t>
        </r>
      </text>
    </comment>
    <comment ref="R76" authorId="0" shapeId="0">
      <text>
        <r>
          <rPr>
            <sz val="8"/>
            <color indexed="81"/>
            <rFont val="Tahoma"/>
            <family val="2"/>
          </rPr>
          <t xml:space="preserve">Mathematik
</t>
        </r>
      </text>
    </comment>
    <comment ref="S76" authorId="0" shapeId="0">
      <text>
        <r>
          <rPr>
            <sz val="8"/>
            <color indexed="81"/>
            <rFont val="Tahoma"/>
            <family val="2"/>
          </rPr>
          <t>Naturwissenschaften</t>
        </r>
      </text>
    </comment>
    <comment ref="T76" authorId="0" shapeId="0">
      <text>
        <r>
          <rPr>
            <sz val="8"/>
            <color indexed="81"/>
            <rFont val="Tahoma"/>
            <family val="2"/>
          </rPr>
          <t>Technik</t>
        </r>
      </text>
    </comment>
    <comment ref="U76" authorId="0" shapeId="0">
      <text>
        <r>
          <rPr>
            <sz val="8"/>
            <color indexed="81"/>
            <rFont val="Tahoma"/>
            <family val="2"/>
          </rPr>
          <t>Religiosität und Werteorientierung</t>
        </r>
      </text>
    </comment>
    <comment ref="V76" authorId="0" shapeId="0">
      <text>
        <r>
          <rPr>
            <sz val="8"/>
            <color indexed="81"/>
            <rFont val="Tahoma"/>
            <family val="2"/>
          </rPr>
          <t>Gesellschaft, Wirtschaft und Kultur</t>
        </r>
      </text>
    </comment>
    <comment ref="W76" authorId="0" shapeId="0">
      <text>
        <r>
          <rPr>
            <sz val="8"/>
            <color indexed="81"/>
            <rFont val="Tahoma"/>
            <family val="2"/>
          </rPr>
          <t>Demokratie und Politik</t>
        </r>
      </text>
    </comment>
    <comment ref="X76" authorId="0" shapeId="0">
      <text>
        <r>
          <rPr>
            <sz val="8"/>
            <color indexed="81"/>
            <rFont val="Tahoma"/>
            <family val="2"/>
          </rPr>
          <t>Umwelt</t>
        </r>
      </text>
    </comment>
  </commentList>
</comments>
</file>

<file path=xl/sharedStrings.xml><?xml version="1.0" encoding="utf-8"?>
<sst xmlns="http://schemas.openxmlformats.org/spreadsheetml/2006/main" count="923" uniqueCount="154">
  <si>
    <t>Schule:</t>
  </si>
  <si>
    <t>Montag</t>
  </si>
  <si>
    <t>Dienstag</t>
  </si>
  <si>
    <t>Mittwoch</t>
  </si>
  <si>
    <t>Freitag</t>
  </si>
  <si>
    <t>Hinweis:</t>
  </si>
  <si>
    <t>Ganztagsangebote</t>
  </si>
  <si>
    <t>Informationen:  Mitarbeiter/-in</t>
  </si>
  <si>
    <t>Art des Angebotes</t>
  </si>
  <si>
    <t>Tag</t>
  </si>
  <si>
    <t>von</t>
  </si>
  <si>
    <t>bis</t>
  </si>
  <si>
    <t>Rhythmus</t>
  </si>
  <si>
    <t>Jahrgang</t>
  </si>
  <si>
    <t>Personalgruppe</t>
  </si>
  <si>
    <t>Dauer des Angebots</t>
  </si>
  <si>
    <t>eingesetzte Arbeits-zeitstunden</t>
  </si>
  <si>
    <t>Abrechnungs-
modus LK</t>
  </si>
  <si>
    <t>Lehrerstunden 
im Ganztag</t>
  </si>
  <si>
    <t>LK</t>
  </si>
  <si>
    <t>PÄ</t>
  </si>
  <si>
    <t>WP</t>
  </si>
  <si>
    <t>FD</t>
  </si>
  <si>
    <t>EA</t>
  </si>
  <si>
    <t>S</t>
  </si>
  <si>
    <t>1:2</t>
  </si>
  <si>
    <t>1:1</t>
  </si>
  <si>
    <t>Anzahl der Kinder</t>
  </si>
  <si>
    <t>(ggf.) Zahl der "Schichten"</t>
  </si>
  <si>
    <t>Dauer</t>
  </si>
  <si>
    <t>Arbeitsstunden</t>
  </si>
  <si>
    <t>Donnerstag</t>
  </si>
  <si>
    <t>x</t>
  </si>
  <si>
    <t>Legende:</t>
  </si>
  <si>
    <t>Personalgruppen</t>
  </si>
  <si>
    <t>Emotionalität /soziale Beziehung / Konflikte</t>
  </si>
  <si>
    <t>Lehrerin / Lehrer</t>
  </si>
  <si>
    <t>Gesundheit</t>
  </si>
  <si>
    <t>Päd. Fachkraft nach HKJGB, z.B. Dipl.-/Soz.-Päd., Erzieher/-in</t>
  </si>
  <si>
    <t>Bewegung / Sport</t>
  </si>
  <si>
    <t>Lebenspraxis</t>
  </si>
  <si>
    <t>Mitarbeiter/-in aus Freiwilligen-Dienst, z.B. FSJ, BuFDi</t>
  </si>
  <si>
    <t>Sprache</t>
  </si>
  <si>
    <t>Ehrenamtlich tätige Kraft</t>
  </si>
  <si>
    <t>Medienkompetenz</t>
  </si>
  <si>
    <t>Sonstige Qualifikation</t>
  </si>
  <si>
    <t>Bildnerische und darstellende Kunst</t>
  </si>
  <si>
    <t>Musik und Tanz</t>
  </si>
  <si>
    <t>Mathematik</t>
  </si>
  <si>
    <t>Naturwissenschaften</t>
  </si>
  <si>
    <t>Technik</t>
  </si>
  <si>
    <t>Religiosität und Werteorientierung</t>
  </si>
  <si>
    <t>offenes Angebot</t>
  </si>
  <si>
    <t>Gesellschaft, Wirtschaft und Kultur</t>
  </si>
  <si>
    <t>Demokratie und Politik</t>
  </si>
  <si>
    <t>Umwelt</t>
  </si>
  <si>
    <t>Anrechnungsmodus für Lehrkräfte:</t>
  </si>
  <si>
    <t>anmeldepflichtiges / einwahlpflichtiges  Angebot</t>
  </si>
  <si>
    <t>halbe Anrechnung</t>
  </si>
  <si>
    <t>nGT</t>
  </si>
  <si>
    <t>nicht aus dem Ganztagsbudget</t>
  </si>
  <si>
    <t>tägl.</t>
  </si>
  <si>
    <t>wöchentl.</t>
  </si>
  <si>
    <t>2-wöchentl.</t>
  </si>
  <si>
    <t>nach Personalstand</t>
  </si>
  <si>
    <t>Summen:</t>
  </si>
  <si>
    <t>Lfd. Nr.</t>
  </si>
  <si>
    <t>Weiteres pädagogisch tätiges Personal, z.B. Studierende/r, Trainer/-in</t>
  </si>
  <si>
    <t>Schwerpunkte des Angebotes*</t>
  </si>
  <si>
    <t>* Schwerpunkte nach dem Bildungs- und Erziehungsplan (BEP)</t>
  </si>
  <si>
    <t>aktuelle Gesamt-schülerzahl</t>
  </si>
  <si>
    <t>davon Mittel statt Stelle in €</t>
  </si>
  <si>
    <t>Laut LZE zu-gewiesene Stellen</t>
  </si>
  <si>
    <t>Angebote vor Unterrichtsbeginn</t>
  </si>
  <si>
    <t>Eingesetzte Mitarbeiter/-innen</t>
  </si>
  <si>
    <t>Bezeichnung des Angebots laut Plan</t>
  </si>
  <si>
    <t>Mittagessen</t>
  </si>
  <si>
    <t>Frühbetreuung</t>
  </si>
  <si>
    <t>1-4</t>
  </si>
  <si>
    <t>Spieleraum</t>
  </si>
  <si>
    <t>Mo - Frei</t>
  </si>
  <si>
    <t>Hausaufgabenbetreuung</t>
  </si>
  <si>
    <t>Montag - Freitag</t>
  </si>
  <si>
    <t>1</t>
  </si>
  <si>
    <t>2</t>
  </si>
  <si>
    <t>3</t>
  </si>
  <si>
    <t>4</t>
  </si>
  <si>
    <t>variiert</t>
  </si>
  <si>
    <t>Mathe-Forder-AG</t>
  </si>
  <si>
    <t>Fit in Englisch</t>
  </si>
  <si>
    <t>Deutsch-Forder-AG</t>
  </si>
  <si>
    <t>Fußball</t>
  </si>
  <si>
    <t>Sport &amp; Spiel</t>
  </si>
  <si>
    <t>1-2</t>
  </si>
  <si>
    <t>Tanz &amp; Hip Hop</t>
  </si>
  <si>
    <t>3-4</t>
  </si>
  <si>
    <t>Gitarre für Einsteiger</t>
  </si>
  <si>
    <t>Schmuck &amp; Accessoires</t>
  </si>
  <si>
    <t>Tanz-AG</t>
  </si>
  <si>
    <t>Chor</t>
  </si>
  <si>
    <t>Die Welt von Pippi, Michel &amp; Co.</t>
  </si>
  <si>
    <t>Radio-AG</t>
  </si>
  <si>
    <t>Kochen</t>
  </si>
  <si>
    <t>Jungs AG</t>
  </si>
  <si>
    <t>Turnen</t>
  </si>
  <si>
    <t>Die Tiere der Welt</t>
  </si>
  <si>
    <t>Kulturen der Welt</t>
  </si>
  <si>
    <t>Erweiterte Schulische Betreuung</t>
  </si>
  <si>
    <t>Summe der Eltern-beiträge in €</t>
  </si>
  <si>
    <t>verbindliches Angebot</t>
  </si>
  <si>
    <t xml:space="preserve">Schul-Nr.: </t>
  </si>
  <si>
    <t>Schuljahr:</t>
  </si>
  <si>
    <t>Schulträger Stellen</t>
  </si>
  <si>
    <t>Schulträger Mittel in €</t>
  </si>
  <si>
    <t>o. A.</t>
  </si>
  <si>
    <t>a. A.</t>
  </si>
  <si>
    <t>v. A.</t>
  </si>
  <si>
    <r>
      <rPr>
        <sz val="10"/>
        <color theme="1"/>
        <rFont val="Calibri"/>
        <family val="2"/>
        <scheme val="minor"/>
      </rPr>
      <t>(ggf.)</t>
    </r>
    <r>
      <rPr>
        <b/>
        <sz val="10"/>
        <color theme="1"/>
        <rFont val="Calibri"/>
        <family val="2"/>
        <scheme val="minor"/>
      </rPr>
      <t xml:space="preserve"> Kreis-kommune Stellen</t>
    </r>
  </si>
  <si>
    <r>
      <rPr>
        <sz val="10"/>
        <color theme="1"/>
        <rFont val="Calibri"/>
        <family val="2"/>
        <scheme val="minor"/>
      </rPr>
      <t>(ggf.)</t>
    </r>
    <r>
      <rPr>
        <b/>
        <sz val="10"/>
        <color theme="1"/>
        <rFont val="Calibri"/>
        <family val="2"/>
        <scheme val="minor"/>
      </rPr>
      <t xml:space="preserve">  Kreis-kommune Mittel in €</t>
    </r>
  </si>
  <si>
    <r>
      <rPr>
        <sz val="10"/>
        <color theme="1"/>
        <rFont val="Calibri"/>
        <family val="2"/>
        <scheme val="minor"/>
      </rPr>
      <t>(ggf.)</t>
    </r>
    <r>
      <rPr>
        <b/>
        <sz val="10"/>
        <color theme="1"/>
        <rFont val="Calibri"/>
        <family val="2"/>
        <scheme val="minor"/>
      </rPr>
      <t xml:space="preserve"> Dritt-mittel (z.B. Stiftung)</t>
    </r>
  </si>
  <si>
    <t>Angebote</t>
  </si>
  <si>
    <t>Gesamt-finanzierung des Pakts an der Schule</t>
  </si>
  <si>
    <t>davon in Lehrer-stunden</t>
  </si>
  <si>
    <t>Ausgefüllt am ____________ durch:</t>
  </si>
  <si>
    <t>fort-</t>
  </si>
  <si>
    <t>führen</t>
  </si>
  <si>
    <t>monatl.</t>
  </si>
  <si>
    <t>Koordination</t>
  </si>
  <si>
    <t>Bezeichnung / Anlass der Sitzung</t>
  </si>
  <si>
    <t>(ggf.) Anmerkung(en)</t>
  </si>
  <si>
    <t>- - -</t>
  </si>
  <si>
    <t>Ferienbetreuung</t>
  </si>
  <si>
    <t>ggf. Beschreibung des Angebots</t>
  </si>
  <si>
    <t>Minna-Mustermann-Schule</t>
  </si>
  <si>
    <r>
      <t>Anzahl der eingesetzten Mitarbeiter/-</t>
    </r>
    <r>
      <rPr>
        <sz val="7.5"/>
        <color theme="1"/>
        <rFont val="Calibri"/>
        <family val="2"/>
      </rPr>
      <t>_x001E_</t>
    </r>
    <r>
      <rPr>
        <sz val="7.5"/>
        <color theme="1"/>
        <rFont val="Calibri"/>
        <family val="2"/>
        <scheme val="minor"/>
      </rPr>
      <t>innen</t>
    </r>
  </si>
  <si>
    <t>Anzahl der eingesetzten Mitarbeiter/-innen</t>
  </si>
  <si>
    <t xml:space="preserve">Jedes Angebot bitte nur einmal auflisten! </t>
  </si>
  <si>
    <t>Grün unterlegte Felder werden automatisch berechnet.</t>
  </si>
  <si>
    <t>Diese Informationen fragt das HKM zentral bei den Schulträgern ab. Bitte nicht ausfüllen!</t>
  </si>
  <si>
    <t>Arbeitsstunden insgesamt</t>
  </si>
  <si>
    <t>Die Bearbeitung dieser Spalten ist fakultativ.</t>
  </si>
  <si>
    <t xml:space="preserve">volle Anrechnung   </t>
  </si>
  <si>
    <t>gem. § 15 Pflichtstunden-VO</t>
  </si>
  <si>
    <t>---</t>
  </si>
  <si>
    <t>X</t>
  </si>
  <si>
    <t>Herbstferien, 1 Woche = 5 Tage, 7.30 Uhr bis 17 Uhr</t>
  </si>
  <si>
    <t>Hinweis: Die Angaben in den Zeilen zur Ferienbetreuung werden nicht mitsummiert.</t>
  </si>
  <si>
    <t>Koordination  / Evaluation</t>
  </si>
  <si>
    <t>,</t>
  </si>
  <si>
    <t>Datenblatt für das Monitoring im PfdG</t>
  </si>
  <si>
    <t>Anmeldungen im Pakt für den Ganztag</t>
  </si>
  <si>
    <t>Gesamtzahl aller SuS im PfdG</t>
  </si>
  <si>
    <t>Anteil der PfdG-SuS in %</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</si>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</sst>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mm;@"/>
    <numFmt numFmtId="165" formatCode="0.0"/>
    <numFmt numFmtId="166" formatCode="0.00_ ;[Red]\-0.00\ "/>
    <numFmt numFmtId="167" formatCode="[h]:mm:ss;@"/>
    <numFmt numFmtId="168" formatCode="[$-F400]h:mm:ss\ AM/PM"/>
  </numFmts>
  <fonts count="30" x14ac:knownFonts="1">
    <font>
      <sz val="11"/>
      <color theme="1"/>
      <name val="Calibri"/>
      <family val="2"/>
      <scheme val="minor"/>
    </font>
    <font>
      <b/>
      <sz val="11"/>
      <color theme="1"/>
      <name val="Calibri"/>
      <family val="2"/>
      <scheme val="minor"/>
    </font>
    <font>
      <b/>
      <sz val="25"/>
      <color theme="1"/>
      <name val="Calibri"/>
      <family val="2"/>
      <scheme val="minor"/>
    </font>
    <font>
      <b/>
      <u/>
      <sz val="18"/>
      <color theme="1"/>
      <name val="Calibri"/>
      <family val="2"/>
      <scheme val="minor"/>
    </font>
    <font>
      <sz val="6"/>
      <color theme="1"/>
      <name val="Calibri"/>
      <family val="2"/>
      <scheme val="minor"/>
    </font>
    <font>
      <b/>
      <sz val="6"/>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7.5"/>
      <color theme="1"/>
      <name val="Calibri"/>
      <family val="2"/>
      <scheme val="minor"/>
    </font>
    <font>
      <b/>
      <sz val="12"/>
      <color rgb="FFFF0000"/>
      <name val="Calibri"/>
      <family val="2"/>
      <scheme val="minor"/>
    </font>
    <font>
      <sz val="12"/>
      <color rgb="FFFF0000"/>
      <name val="Calibri"/>
      <family val="2"/>
      <scheme val="minor"/>
    </font>
    <font>
      <b/>
      <sz val="10"/>
      <name val="Calibri"/>
      <family val="2"/>
      <scheme val="minor"/>
    </font>
    <font>
      <sz val="7.5"/>
      <color theme="1"/>
      <name val="Calibri"/>
      <family val="2"/>
    </font>
    <font>
      <b/>
      <sz val="12"/>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9"/>
      <color rgb="FFFF0000"/>
      <name val="Calibri"/>
      <family val="2"/>
      <scheme val="minor"/>
    </font>
    <font>
      <b/>
      <sz val="9"/>
      <color rgb="FFFF0000"/>
      <name val="Calibri"/>
      <family val="2"/>
      <scheme val="minor"/>
    </font>
    <font>
      <sz val="9"/>
      <color rgb="FF1F497D"/>
      <name val="Calibri"/>
      <family val="2"/>
      <scheme val="minor"/>
    </font>
    <font>
      <sz val="8"/>
      <color indexed="81"/>
      <name val="Tahoma"/>
      <family val="2"/>
    </font>
    <font>
      <b/>
      <u/>
      <sz val="18"/>
      <color rgb="FFFF0000"/>
      <name val="Calibri"/>
      <family val="2"/>
      <scheme val="minor"/>
    </font>
    <font>
      <sz val="8"/>
      <color theme="1"/>
      <name val="Calibri"/>
      <family val="2"/>
      <scheme val="minor"/>
    </font>
    <font>
      <sz val="6"/>
      <name val="Calibri"/>
      <family val="2"/>
      <scheme val="minor"/>
    </font>
    <font>
      <sz val="11"/>
      <color rgb="FFFF0000"/>
      <name val="Calibri"/>
      <family val="2"/>
      <scheme val="minor"/>
    </font>
    <font>
      <b/>
      <sz val="8"/>
      <color indexed="10"/>
      <name val="Tahoma"/>
      <family val="2"/>
    </font>
    <font>
      <sz val="14"/>
      <color theme="1"/>
      <name val="Calibri"/>
      <family val="2"/>
      <scheme val="minor"/>
    </font>
    <font>
      <b/>
      <sz val="6"/>
      <color rgb="FFFF0000"/>
      <name val="Calibri"/>
      <family val="2"/>
      <scheme val="minor"/>
    </font>
    <font>
      <sz val="6"/>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ck">
        <color indexed="64"/>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right/>
      <top style="thick">
        <color indexed="64"/>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ck">
        <color indexed="64"/>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n">
        <color indexed="64"/>
      </top>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top style="thin">
        <color indexed="64"/>
      </top>
      <bottom style="thick">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s>
  <cellStyleXfs count="1">
    <xf numFmtId="0" fontId="0" fillId="0" borderId="0"/>
  </cellStyleXfs>
  <cellXfs count="319">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center"/>
    </xf>
    <xf numFmtId="0" fontId="4" fillId="0" borderId="0" xfId="0" applyFont="1"/>
    <xf numFmtId="0" fontId="5" fillId="0" borderId="0" xfId="0" applyFont="1" applyAlignment="1">
      <alignment horizontal="left"/>
    </xf>
    <xf numFmtId="0" fontId="6" fillId="0" borderId="0" xfId="0" applyFont="1" applyBorder="1" applyAlignment="1">
      <alignment horizontal="left"/>
    </xf>
    <xf numFmtId="0" fontId="6" fillId="0" borderId="0" xfId="0" applyFont="1" applyAlignment="1">
      <alignment horizontal="right"/>
    </xf>
    <xf numFmtId="0" fontId="6" fillId="0" borderId="0" xfId="0" applyFont="1" applyBorder="1" applyAlignment="1"/>
    <xf numFmtId="0" fontId="5" fillId="0" borderId="0" xfId="0" applyFont="1" applyBorder="1"/>
    <xf numFmtId="0" fontId="5" fillId="0" borderId="0" xfId="0" applyFont="1"/>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center"/>
    </xf>
    <xf numFmtId="0" fontId="10" fillId="0" borderId="0" xfId="0" applyFont="1" applyBorder="1" applyAlignment="1">
      <alignment horizontal="left" vertical="center"/>
    </xf>
    <xf numFmtId="0" fontId="11"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center" vertical="top"/>
    </xf>
    <xf numFmtId="0" fontId="9" fillId="2" borderId="1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4" fillId="0" borderId="28" xfId="0" applyFont="1" applyBorder="1" applyAlignment="1">
      <alignment horizontal="center" vertical="top"/>
    </xf>
    <xf numFmtId="0" fontId="4" fillId="0" borderId="29" xfId="0" applyFont="1" applyBorder="1" applyAlignment="1">
      <alignment horizontal="center"/>
    </xf>
    <xf numFmtId="0" fontId="4" fillId="0" borderId="30" xfId="0" applyFont="1" applyBorder="1" applyAlignment="1">
      <alignment horizontal="center"/>
    </xf>
    <xf numFmtId="164" fontId="4" fillId="0" borderId="30" xfId="0" applyNumberFormat="1" applyFont="1" applyBorder="1" applyAlignment="1">
      <alignment horizontal="center"/>
    </xf>
    <xf numFmtId="0" fontId="4" fillId="0" borderId="31" xfId="0" applyFont="1" applyBorder="1" applyAlignment="1">
      <alignment horizontal="center"/>
    </xf>
    <xf numFmtId="0" fontId="4" fillId="0" borderId="33" xfId="0" applyFont="1" applyBorder="1" applyAlignment="1">
      <alignment horizontal="center"/>
    </xf>
    <xf numFmtId="20" fontId="4" fillId="0" borderId="31" xfId="0" applyNumberFormat="1" applyFont="1" applyBorder="1" applyAlignment="1">
      <alignment horizontal="center"/>
    </xf>
    <xf numFmtId="0" fontId="4" fillId="0" borderId="36" xfId="0" applyFont="1" applyBorder="1" applyAlignment="1">
      <alignment horizontal="center" vertical="top"/>
    </xf>
    <xf numFmtId="0" fontId="4" fillId="0" borderId="34" xfId="0" applyFont="1" applyBorder="1" applyAlignment="1">
      <alignment horizontal="center"/>
    </xf>
    <xf numFmtId="0" fontId="4" fillId="0" borderId="35"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7" fillId="6" borderId="19" xfId="0" applyFont="1" applyFill="1" applyBorder="1" applyAlignment="1">
      <alignment vertical="top" wrapText="1"/>
    </xf>
    <xf numFmtId="0" fontId="7" fillId="6" borderId="19" xfId="0" applyFont="1" applyFill="1" applyBorder="1" applyAlignment="1">
      <alignment vertical="center" wrapText="1"/>
    </xf>
    <xf numFmtId="0" fontId="4" fillId="0" borderId="45" xfId="0" applyFont="1" applyBorder="1" applyAlignment="1">
      <alignment horizontal="center"/>
    </xf>
    <xf numFmtId="0" fontId="4" fillId="0" borderId="46" xfId="0" applyFont="1" applyBorder="1" applyAlignment="1">
      <alignment horizontal="center"/>
    </xf>
    <xf numFmtId="165" fontId="4" fillId="0" borderId="45" xfId="0" applyNumberFormat="1" applyFont="1" applyBorder="1" applyAlignment="1">
      <alignment horizontal="center"/>
    </xf>
    <xf numFmtId="0" fontId="14" fillId="4" borderId="0" xfId="0" applyFont="1" applyFill="1" applyBorder="1" applyAlignment="1">
      <alignment horizontal="left"/>
    </xf>
    <xf numFmtId="0" fontId="15" fillId="4" borderId="0" xfId="0" applyFont="1" applyFill="1" applyBorder="1"/>
    <xf numFmtId="0" fontId="16" fillId="4" borderId="0" xfId="0" applyFont="1" applyFill="1" applyBorder="1" applyAlignment="1">
      <alignment horizontal="center"/>
    </xf>
    <xf numFmtId="0" fontId="15" fillId="4" borderId="0" xfId="0" applyFont="1" applyFill="1" applyBorder="1" applyAlignment="1">
      <alignment horizontal="center"/>
    </xf>
    <xf numFmtId="0" fontId="4" fillId="4" borderId="0" xfId="0" applyFont="1" applyFill="1" applyBorder="1" applyAlignment="1">
      <alignment horizontal="center"/>
    </xf>
    <xf numFmtId="0" fontId="17" fillId="4" borderId="0" xfId="0" applyFont="1" applyFill="1" applyBorder="1" applyAlignment="1">
      <alignment horizontal="center" vertical="center"/>
    </xf>
    <xf numFmtId="0" fontId="16" fillId="4" borderId="0" xfId="0" applyFont="1" applyFill="1" applyBorder="1" applyAlignment="1">
      <alignment horizontal="right"/>
    </xf>
    <xf numFmtId="0" fontId="16" fillId="4" borderId="0" xfId="0" applyFont="1" applyFill="1" applyBorder="1" applyAlignment="1">
      <alignment horizontal="left"/>
    </xf>
    <xf numFmtId="0" fontId="18" fillId="4" borderId="0" xfId="0" applyFont="1" applyFill="1" applyBorder="1"/>
    <xf numFmtId="0" fontId="16" fillId="4" borderId="0" xfId="0" applyFont="1" applyFill="1" applyBorder="1" applyAlignment="1">
      <alignment vertical="center"/>
    </xf>
    <xf numFmtId="0" fontId="17" fillId="4" borderId="0" xfId="0" applyFont="1" applyFill="1" applyBorder="1" applyAlignment="1">
      <alignment vertical="center"/>
    </xf>
    <xf numFmtId="0" fontId="15" fillId="4" borderId="0" xfId="0" applyFont="1" applyFill="1" applyBorder="1" applyAlignment="1"/>
    <xf numFmtId="0" fontId="16" fillId="0" borderId="0" xfId="0" applyFont="1" applyFill="1" applyBorder="1" applyAlignment="1">
      <alignment horizontal="left"/>
    </xf>
    <xf numFmtId="0" fontId="15" fillId="0" borderId="0" xfId="0" applyFont="1" applyFill="1" applyBorder="1" applyAlignment="1">
      <alignment horizontal="left"/>
    </xf>
    <xf numFmtId="0" fontId="19" fillId="0" borderId="0" xfId="0" applyFont="1" applyFill="1" applyBorder="1" applyAlignment="1"/>
    <xf numFmtId="0" fontId="4" fillId="0" borderId="0" xfId="0" applyFont="1" applyFill="1" applyBorder="1" applyAlignment="1">
      <alignment horizontal="center"/>
    </xf>
    <xf numFmtId="0" fontId="16" fillId="0" borderId="0"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0" fontId="20" fillId="0" borderId="0" xfId="0" applyFont="1" applyFill="1" applyBorder="1"/>
    <xf numFmtId="0" fontId="18" fillId="0" borderId="0" xfId="0" applyFont="1" applyFill="1" applyBorder="1"/>
    <xf numFmtId="0" fontId="7" fillId="0" borderId="0" xfId="0" applyFont="1" applyFill="1" applyBorder="1" applyAlignment="1">
      <alignment horizontal="left"/>
    </xf>
    <xf numFmtId="0" fontId="8" fillId="0" borderId="0" xfId="0" applyFont="1" applyFill="1" applyBorder="1"/>
    <xf numFmtId="0" fontId="7" fillId="0" borderId="0" xfId="0" applyFont="1" applyFill="1" applyBorder="1" applyAlignment="1">
      <alignment horizontal="center"/>
    </xf>
    <xf numFmtId="0" fontId="4" fillId="0" borderId="0" xfId="0" applyFont="1" applyBorder="1" applyAlignment="1">
      <alignment horizontal="center" vertical="top"/>
    </xf>
    <xf numFmtId="0" fontId="4" fillId="0" borderId="47" xfId="0" applyFont="1" applyBorder="1" applyAlignment="1">
      <alignment horizontal="center"/>
    </xf>
    <xf numFmtId="49" fontId="4" fillId="0" borderId="31" xfId="0" applyNumberFormat="1" applyFont="1" applyBorder="1" applyAlignment="1">
      <alignment horizontal="center"/>
    </xf>
    <xf numFmtId="49" fontId="4" fillId="0" borderId="34" xfId="0" applyNumberFormat="1" applyFont="1" applyBorder="1" applyAlignment="1">
      <alignment horizontal="center"/>
    </xf>
    <xf numFmtId="2" fontId="4" fillId="5" borderId="31" xfId="0" applyNumberFormat="1" applyFont="1" applyFill="1" applyBorder="1" applyAlignment="1">
      <alignment horizontal="center"/>
    </xf>
    <xf numFmtId="0" fontId="1" fillId="0" borderId="0" xfId="0" applyFont="1" applyAlignment="1">
      <alignment horizontal="center"/>
    </xf>
    <xf numFmtId="2" fontId="0" fillId="0" borderId="0" xfId="0" applyNumberFormat="1" applyFont="1" applyAlignment="1">
      <alignment horizontal="center"/>
    </xf>
    <xf numFmtId="0" fontId="2" fillId="0" borderId="0" xfId="0" applyFont="1" applyAlignment="1"/>
    <xf numFmtId="0" fontId="7" fillId="3" borderId="13" xfId="0" applyFont="1" applyFill="1" applyBorder="1" applyAlignment="1">
      <alignment vertical="top" wrapText="1"/>
    </xf>
    <xf numFmtId="0" fontId="0" fillId="3" borderId="6" xfId="0" applyFill="1" applyBorder="1"/>
    <xf numFmtId="0" fontId="0" fillId="3" borderId="48" xfId="0" applyFill="1" applyBorder="1"/>
    <xf numFmtId="0" fontId="0" fillId="3" borderId="11" xfId="0" applyFill="1" applyBorder="1"/>
    <xf numFmtId="0" fontId="4" fillId="0" borderId="0" xfId="0" applyFont="1" applyBorder="1" applyAlignment="1">
      <alignment horizontal="center"/>
    </xf>
    <xf numFmtId="0" fontId="4" fillId="0" borderId="37" xfId="0" applyFont="1" applyBorder="1" applyAlignment="1">
      <alignment horizontal="center"/>
    </xf>
    <xf numFmtId="0" fontId="15" fillId="4" borderId="0" xfId="0" applyFont="1" applyFill="1" applyBorder="1" applyAlignment="1">
      <alignment horizontal="left"/>
    </xf>
    <xf numFmtId="0" fontId="23" fillId="0" borderId="49" xfId="0" applyFont="1" applyBorder="1"/>
    <xf numFmtId="0" fontId="23" fillId="0" borderId="50" xfId="0" applyFont="1" applyBorder="1"/>
    <xf numFmtId="0" fontId="23" fillId="0" borderId="51" xfId="0" applyFont="1" applyBorder="1"/>
    <xf numFmtId="0" fontId="23" fillId="0" borderId="53" xfId="0" applyFont="1" applyBorder="1"/>
    <xf numFmtId="0" fontId="23" fillId="0" borderId="52" xfId="0" applyFont="1" applyBorder="1"/>
    <xf numFmtId="0" fontId="4" fillId="0" borderId="37" xfId="0" applyFont="1" applyBorder="1" applyAlignment="1">
      <alignment horizontal="center"/>
    </xf>
    <xf numFmtId="2" fontId="4" fillId="5" borderId="35" xfId="0" applyNumberFormat="1" applyFont="1" applyFill="1" applyBorder="1" applyAlignment="1">
      <alignment horizontal="center"/>
    </xf>
    <xf numFmtId="2" fontId="4" fillId="0" borderId="30" xfId="0" applyNumberFormat="1" applyFont="1" applyBorder="1" applyAlignment="1">
      <alignment horizontal="center"/>
    </xf>
    <xf numFmtId="0" fontId="8" fillId="0" borderId="0" xfId="0" applyFont="1" applyAlignment="1">
      <alignment horizontal="center"/>
    </xf>
    <xf numFmtId="0" fontId="4" fillId="0" borderId="0" xfId="0" applyFont="1" applyBorder="1" applyAlignment="1"/>
    <xf numFmtId="0" fontId="2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right" vertical="top"/>
    </xf>
    <xf numFmtId="0" fontId="25" fillId="0" borderId="0" xfId="0" applyFont="1"/>
    <xf numFmtId="0" fontId="28" fillId="0" borderId="36" xfId="0" applyFont="1" applyBorder="1" applyAlignment="1">
      <alignment horizontal="center" vertical="top"/>
    </xf>
    <xf numFmtId="0" fontId="4" fillId="0" borderId="0" xfId="0" applyFont="1" applyBorder="1" applyAlignment="1">
      <alignment horizontal="center"/>
    </xf>
    <xf numFmtId="0" fontId="7" fillId="0" borderId="0" xfId="0" applyFont="1" applyBorder="1" applyAlignment="1"/>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22" fillId="0" borderId="12" xfId="0" applyFont="1" applyBorder="1" applyAlignment="1">
      <alignment horizontal="left"/>
    </xf>
    <xf numFmtId="0" fontId="0" fillId="0" borderId="12" xfId="0" applyBorder="1"/>
    <xf numFmtId="0" fontId="9" fillId="0" borderId="15" xfId="0" applyFont="1" applyFill="1" applyBorder="1" applyAlignment="1">
      <alignment vertical="center" wrapText="1"/>
    </xf>
    <xf numFmtId="0" fontId="7" fillId="0" borderId="15" xfId="0" applyFont="1" applyFill="1" applyBorder="1" applyAlignment="1">
      <alignment horizontal="center" vertical="center" wrapText="1"/>
    </xf>
    <xf numFmtId="0" fontId="7" fillId="6" borderId="14" xfId="0" applyFont="1" applyFill="1" applyBorder="1" applyAlignment="1">
      <alignment vertical="center" wrapText="1"/>
    </xf>
    <xf numFmtId="0" fontId="4" fillId="0" borderId="15" xfId="0" applyFont="1" applyBorder="1" applyAlignment="1">
      <alignment horizontal="center"/>
    </xf>
    <xf numFmtId="20" fontId="4" fillId="0" borderId="39" xfId="0" applyNumberFormat="1" applyFont="1" applyBorder="1" applyAlignment="1">
      <alignment horizontal="center"/>
    </xf>
    <xf numFmtId="0" fontId="0" fillId="0" borderId="15" xfId="0" applyBorder="1"/>
    <xf numFmtId="2" fontId="4" fillId="0" borderId="31" xfId="0" applyNumberFormat="1" applyFont="1" applyBorder="1" applyAlignment="1">
      <alignment horizontal="center"/>
    </xf>
    <xf numFmtId="2" fontId="4" fillId="0" borderId="37" xfId="0" applyNumberFormat="1" applyFont="1" applyBorder="1" applyAlignment="1">
      <alignment horizontal="center"/>
    </xf>
    <xf numFmtId="166" fontId="4" fillId="0" borderId="31" xfId="0" applyNumberFormat="1" applyFont="1" applyBorder="1" applyAlignment="1">
      <alignment horizontal="center"/>
    </xf>
    <xf numFmtId="166" fontId="4" fillId="0" borderId="45" xfId="0" applyNumberFormat="1" applyFont="1" applyBorder="1" applyAlignment="1">
      <alignment horizontal="center"/>
    </xf>
    <xf numFmtId="166" fontId="4" fillId="0" borderId="39" xfId="0" applyNumberFormat="1" applyFont="1" applyBorder="1" applyAlignment="1">
      <alignment horizontal="center"/>
    </xf>
    <xf numFmtId="2" fontId="4" fillId="0" borderId="0" xfId="0" applyNumberFormat="1" applyFont="1" applyBorder="1" applyAlignment="1">
      <alignment horizontal="center"/>
    </xf>
    <xf numFmtId="49" fontId="4" fillId="0" borderId="0" xfId="0" applyNumberFormat="1" applyFont="1" applyAlignment="1">
      <alignment horizontal="center"/>
    </xf>
    <xf numFmtId="49" fontId="24" fillId="0" borderId="32" xfId="0" applyNumberFormat="1" applyFont="1" applyBorder="1" applyAlignment="1">
      <alignment horizontal="center"/>
    </xf>
    <xf numFmtId="49" fontId="24" fillId="0" borderId="35" xfId="0" applyNumberFormat="1" applyFont="1" applyBorder="1" applyAlignment="1">
      <alignment horizontal="center"/>
    </xf>
    <xf numFmtId="49" fontId="24" fillId="0" borderId="46" xfId="0" applyNumberFormat="1" applyFont="1" applyBorder="1" applyAlignment="1">
      <alignment horizontal="center"/>
    </xf>
    <xf numFmtId="167" fontId="4" fillId="5" borderId="34" xfId="0" applyNumberFormat="1" applyFont="1" applyFill="1" applyBorder="1" applyAlignment="1">
      <alignment horizontal="center"/>
    </xf>
    <xf numFmtId="0" fontId="4" fillId="0" borderId="29" xfId="0" applyFont="1" applyBorder="1" applyAlignment="1">
      <alignment horizontal="center"/>
    </xf>
    <xf numFmtId="0" fontId="23" fillId="0" borderId="49" xfId="0" applyFont="1" applyBorder="1"/>
    <xf numFmtId="0" fontId="23" fillId="0" borderId="50" xfId="0" applyFont="1" applyBorder="1"/>
    <xf numFmtId="167" fontId="4" fillId="5" borderId="34" xfId="0" applyNumberFormat="1" applyFont="1" applyFill="1" applyBorder="1" applyAlignment="1">
      <alignment horizontal="center"/>
    </xf>
    <xf numFmtId="167" fontId="0" fillId="0" borderId="0" xfId="0" applyNumberFormat="1" applyFont="1" applyAlignment="1">
      <alignment horizontal="center"/>
    </xf>
    <xf numFmtId="0" fontId="9" fillId="2" borderId="12" xfId="0" applyFont="1" applyFill="1" applyBorder="1" applyAlignment="1">
      <alignment horizontal="center" vertic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47" xfId="0" applyFont="1" applyBorder="1" applyAlignment="1">
      <alignment horizontal="center"/>
    </xf>
    <xf numFmtId="0" fontId="6" fillId="0" borderId="4" xfId="0" applyFont="1" applyBorder="1" applyAlignment="1">
      <alignment horizontal="center"/>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8" xfId="0" applyFont="1" applyBorder="1" applyAlignment="1">
      <alignment horizontal="left"/>
    </xf>
    <xf numFmtId="0" fontId="6" fillId="0" borderId="38"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xf>
    <xf numFmtId="0" fontId="4" fillId="0" borderId="62" xfId="0" applyFont="1" applyBorder="1" applyAlignment="1">
      <alignment horizontal="center"/>
    </xf>
    <xf numFmtId="0" fontId="29" fillId="0" borderId="34" xfId="0" applyFont="1" applyBorder="1" applyAlignment="1">
      <alignment vertical="center"/>
    </xf>
    <xf numFmtId="0" fontId="29" fillId="0" borderId="65" xfId="0" applyFont="1" applyBorder="1" applyAlignment="1">
      <alignment vertical="center"/>
    </xf>
    <xf numFmtId="0" fontId="29" fillId="0" borderId="31" xfId="0" applyFont="1" applyBorder="1" applyAlignment="1">
      <alignment vertical="center"/>
    </xf>
    <xf numFmtId="0" fontId="29" fillId="0" borderId="37" xfId="0" applyFont="1" applyBorder="1" applyAlignment="1">
      <alignment vertical="center"/>
    </xf>
    <xf numFmtId="0" fontId="29" fillId="0" borderId="54" xfId="0" applyFont="1" applyBorder="1" applyAlignment="1">
      <alignment vertical="center"/>
    </xf>
    <xf numFmtId="0" fontId="29" fillId="0" borderId="55" xfId="0" applyFont="1" applyBorder="1" applyAlignment="1">
      <alignment vertical="center"/>
    </xf>
    <xf numFmtId="0" fontId="29" fillId="0" borderId="59" xfId="0" applyFont="1" applyBorder="1" applyAlignment="1">
      <alignment vertical="center"/>
    </xf>
    <xf numFmtId="0" fontId="29" fillId="0" borderId="42" xfId="0" applyFont="1" applyBorder="1" applyAlignment="1">
      <alignment vertical="center"/>
    </xf>
    <xf numFmtId="0" fontId="29" fillId="0" borderId="67" xfId="0" applyFont="1" applyBorder="1" applyAlignment="1">
      <alignment vertical="center"/>
    </xf>
    <xf numFmtId="0" fontId="29" fillId="0" borderId="39" xfId="0" applyFont="1" applyBorder="1" applyAlignment="1">
      <alignment vertical="center"/>
    </xf>
    <xf numFmtId="0" fontId="29" fillId="0" borderId="68" xfId="0" applyFont="1" applyBorder="1" applyAlignment="1">
      <alignment vertical="center"/>
    </xf>
    <xf numFmtId="0" fontId="4" fillId="0" borderId="68" xfId="0" applyFont="1" applyBorder="1" applyAlignment="1">
      <alignment horizontal="center"/>
    </xf>
    <xf numFmtId="0" fontId="7" fillId="0" borderId="10" xfId="0" applyFont="1" applyBorder="1" applyAlignment="1">
      <alignment horizontal="center" vertical="center" wrapText="1"/>
    </xf>
    <xf numFmtId="0" fontId="7" fillId="0" borderId="12" xfId="0" applyFont="1" applyBorder="1" applyAlignment="1">
      <alignment horizontal="left"/>
    </xf>
    <xf numFmtId="0" fontId="7" fillId="0" borderId="8" xfId="0" applyFont="1" applyBorder="1" applyAlignment="1">
      <alignment horizontal="left"/>
    </xf>
    <xf numFmtId="0" fontId="4" fillId="0" borderId="8" xfId="0" applyFont="1" applyBorder="1" applyAlignment="1"/>
    <xf numFmtId="0" fontId="4" fillId="0" borderId="37" xfId="0" applyFont="1" applyBorder="1" applyAlignment="1">
      <alignment horizontal="center"/>
    </xf>
    <xf numFmtId="0" fontId="6" fillId="0" borderId="0" xfId="0" applyFont="1" applyBorder="1" applyAlignment="1">
      <alignment horizontal="center"/>
    </xf>
    <xf numFmtId="0" fontId="23" fillId="3" borderId="6" xfId="0" applyFont="1" applyFill="1" applyBorder="1"/>
    <xf numFmtId="0" fontId="23" fillId="3" borderId="48" xfId="0" applyFont="1" applyFill="1" applyBorder="1"/>
    <xf numFmtId="0" fontId="15" fillId="3" borderId="11" xfId="0" applyFont="1" applyFill="1" applyBorder="1"/>
    <xf numFmtId="0" fontId="4" fillId="0" borderId="0" xfId="0" applyFont="1" applyFill="1" applyAlignment="1">
      <alignment horizontal="center"/>
    </xf>
    <xf numFmtId="0" fontId="25" fillId="0" borderId="0" xfId="0" applyFont="1" applyBorder="1" applyAlignment="1">
      <alignment horizontal="left"/>
    </xf>
    <xf numFmtId="1" fontId="4" fillId="0" borderId="54" xfId="0" applyNumberFormat="1" applyFont="1" applyFill="1" applyBorder="1" applyAlignment="1">
      <alignment horizontal="center"/>
    </xf>
    <xf numFmtId="1" fontId="4" fillId="0" borderId="65" xfId="0" applyNumberFormat="1" applyFont="1" applyFill="1" applyBorder="1" applyAlignment="1">
      <alignment horizontal="center"/>
    </xf>
    <xf numFmtId="1" fontId="4" fillId="0" borderId="30" xfId="0" applyNumberFormat="1" applyFont="1" applyFill="1" applyBorder="1" applyAlignment="1">
      <alignment horizontal="center"/>
    </xf>
    <xf numFmtId="1" fontId="4" fillId="0" borderId="30" xfId="0" applyNumberFormat="1" applyFont="1" applyFill="1" applyBorder="1" applyAlignment="1">
      <alignment horizontal="center" vertical="center"/>
    </xf>
    <xf numFmtId="1" fontId="4" fillId="0" borderId="57" xfId="0" applyNumberFormat="1" applyFont="1" applyFill="1" applyBorder="1" applyAlignment="1">
      <alignment horizontal="center"/>
    </xf>
    <xf numFmtId="1" fontId="4" fillId="0" borderId="66" xfId="0" applyNumberFormat="1" applyFont="1" applyFill="1" applyBorder="1" applyAlignment="1">
      <alignment horizontal="center"/>
    </xf>
    <xf numFmtId="0" fontId="29" fillId="0" borderId="0" xfId="0" applyFont="1" applyBorder="1" applyAlignment="1">
      <alignment horizontal="center"/>
    </xf>
    <xf numFmtId="0" fontId="7" fillId="7" borderId="14" xfId="0" applyFont="1" applyFill="1" applyBorder="1" applyAlignment="1">
      <alignment horizontal="center"/>
    </xf>
    <xf numFmtId="0" fontId="7" fillId="7" borderId="10" xfId="0" applyFont="1" applyFill="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4" fillId="0" borderId="0" xfId="0" applyFont="1" applyAlignment="1">
      <alignment vertical="center"/>
    </xf>
    <xf numFmtId="0" fontId="8" fillId="7" borderId="14" xfId="0" applyFont="1" applyFill="1" applyBorder="1" applyAlignment="1">
      <alignment horizontal="right" vertical="center"/>
    </xf>
    <xf numFmtId="167" fontId="4" fillId="0" borderId="34" xfId="0" applyNumberFormat="1" applyFont="1" applyFill="1" applyBorder="1" applyAlignment="1">
      <alignment horizontal="center"/>
    </xf>
    <xf numFmtId="168" fontId="4" fillId="5" borderId="34" xfId="0" applyNumberFormat="1" applyFont="1" applyFill="1" applyBorder="1" applyAlignment="1">
      <alignment horizontal="center"/>
    </xf>
    <xf numFmtId="0" fontId="15" fillId="4" borderId="0" xfId="0" applyFont="1" applyFill="1" applyBorder="1" applyAlignment="1">
      <alignment horizontal="left"/>
    </xf>
    <xf numFmtId="0" fontId="15" fillId="4" borderId="0" xfId="0" applyFont="1" applyFill="1" applyBorder="1" applyAlignment="1">
      <alignment horizontal="left" wrapText="1"/>
    </xf>
    <xf numFmtId="0" fontId="4" fillId="0" borderId="37" xfId="0" applyFont="1" applyBorder="1" applyAlignment="1">
      <alignment horizontal="center"/>
    </xf>
    <xf numFmtId="0" fontId="7" fillId="0" borderId="54" xfId="0" applyFont="1" applyFill="1" applyBorder="1" applyAlignment="1">
      <alignment horizontal="center" vertical="center" wrapText="1"/>
    </xf>
    <xf numFmtId="2" fontId="4" fillId="5" borderId="34" xfId="0" applyNumberFormat="1" applyFont="1" applyFill="1" applyBorder="1" applyAlignment="1">
      <alignment horizontal="center"/>
    </xf>
    <xf numFmtId="2" fontId="4" fillId="5" borderId="39" xfId="0" applyNumberFormat="1" applyFont="1" applyFill="1" applyBorder="1" applyAlignment="1">
      <alignment horizontal="center"/>
    </xf>
    <xf numFmtId="0" fontId="15" fillId="4" borderId="0" xfId="0" applyFont="1" applyFill="1" applyBorder="1" applyAlignment="1">
      <alignment horizontal="left" wrapText="1"/>
    </xf>
    <xf numFmtId="0" fontId="15" fillId="4" borderId="0" xfId="0" applyFont="1" applyFill="1" applyBorder="1" applyAlignment="1">
      <alignment horizontal="left"/>
    </xf>
    <xf numFmtId="0" fontId="16" fillId="4" borderId="0" xfId="0" applyFont="1" applyFill="1" applyBorder="1" applyAlignment="1">
      <alignment horizontal="left" vertical="center"/>
    </xf>
    <xf numFmtId="0" fontId="17" fillId="4" borderId="0" xfId="0" applyFont="1" applyFill="1" applyBorder="1" applyAlignment="1">
      <alignment horizontal="left" vertical="center"/>
    </xf>
    <xf numFmtId="0" fontId="17" fillId="4" borderId="0" xfId="0" applyFont="1" applyFill="1" applyBorder="1" applyAlignment="1">
      <alignment horizontal="left" vertical="center" wrapText="1"/>
    </xf>
    <xf numFmtId="0" fontId="8" fillId="4" borderId="0" xfId="0" applyFont="1" applyFill="1" applyAlignment="1">
      <alignment horizontal="center"/>
    </xf>
    <xf numFmtId="0" fontId="4"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applyAlignment="1">
      <alignment horizontal="left" wrapText="1"/>
    </xf>
    <xf numFmtId="0" fontId="4" fillId="0" borderId="37" xfId="0" applyFont="1" applyBorder="1" applyAlignment="1">
      <alignment horizontal="center"/>
    </xf>
    <xf numFmtId="0" fontId="15" fillId="4" borderId="0" xfId="0" applyFont="1" applyFill="1" applyBorder="1" applyAlignment="1">
      <alignment horizontal="left" wrapText="1"/>
    </xf>
    <xf numFmtId="0" fontId="15" fillId="4" borderId="0" xfId="0" applyFont="1" applyFill="1" applyBorder="1" applyAlignment="1">
      <alignment horizontal="center" vertical="center" wrapText="1"/>
    </xf>
    <xf numFmtId="0" fontId="6" fillId="0" borderId="0" xfId="0" applyFont="1" applyAlignment="1">
      <alignment horizontal="left"/>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7" fillId="0" borderId="56" xfId="0" applyFont="1" applyBorder="1" applyAlignment="1">
      <alignment horizontal="center" wrapText="1"/>
    </xf>
    <xf numFmtId="0" fontId="7" fillId="0" borderId="23" xfId="0" applyFont="1" applyBorder="1" applyAlignment="1">
      <alignment horizontal="center" wrapText="1"/>
    </xf>
    <xf numFmtId="0" fontId="7" fillId="0" borderId="61" xfId="0" applyFont="1" applyBorder="1" applyAlignment="1">
      <alignment horizontal="center" wrapText="1"/>
    </xf>
    <xf numFmtId="165" fontId="27" fillId="5" borderId="60" xfId="0" applyNumberFormat="1" applyFont="1" applyFill="1" applyBorder="1" applyAlignment="1">
      <alignment horizontal="center" vertical="center"/>
    </xf>
    <xf numFmtId="165" fontId="27" fillId="5" borderId="58" xfId="0" applyNumberFormat="1" applyFont="1" applyFill="1" applyBorder="1" applyAlignment="1">
      <alignment horizontal="center" vertical="center"/>
    </xf>
    <xf numFmtId="0" fontId="9" fillId="2" borderId="63"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4" fillId="0" borderId="36" xfId="0" applyFont="1" applyBorder="1" applyAlignment="1">
      <alignment horizontal="left" vertical="top"/>
    </xf>
    <xf numFmtId="0" fontId="4" fillId="0" borderId="62" xfId="0" applyFont="1" applyBorder="1" applyAlignment="1">
      <alignment horizontal="left" vertical="top"/>
    </xf>
    <xf numFmtId="0" fontId="4" fillId="0" borderId="37" xfId="0" applyFont="1" applyBorder="1" applyAlignment="1">
      <alignment horizontal="left" vertical="top"/>
    </xf>
    <xf numFmtId="0" fontId="4" fillId="0" borderId="76" xfId="0" applyFont="1" applyBorder="1" applyAlignment="1">
      <alignment horizontal="left" vertical="top"/>
    </xf>
    <xf numFmtId="0" fontId="4" fillId="0" borderId="60" xfId="0" applyFont="1" applyBorder="1" applyAlignment="1">
      <alignment horizontal="left" vertical="top"/>
    </xf>
    <xf numFmtId="0" fontId="4" fillId="0" borderId="71" xfId="0" applyFont="1" applyBorder="1" applyAlignment="1">
      <alignment horizontal="left" vertical="top"/>
    </xf>
    <xf numFmtId="0" fontId="7" fillId="3" borderId="41" xfId="0" applyFont="1" applyFill="1" applyBorder="1" applyAlignment="1">
      <alignment horizontal="center" wrapText="1"/>
    </xf>
    <xf numFmtId="0" fontId="7" fillId="3" borderId="47" xfId="0" applyFont="1" applyFill="1" applyBorder="1" applyAlignment="1">
      <alignment horizont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4" fillId="0" borderId="42" xfId="0" applyFont="1" applyBorder="1" applyAlignment="1">
      <alignment horizontal="center"/>
    </xf>
    <xf numFmtId="0" fontId="4" fillId="0" borderId="37" xfId="0" applyFont="1" applyBorder="1" applyAlignment="1">
      <alignment horizontal="center"/>
    </xf>
    <xf numFmtId="49" fontId="4" fillId="0" borderId="56" xfId="0" applyNumberFormat="1" applyFont="1" applyBorder="1" applyAlignment="1">
      <alignment horizontal="left"/>
    </xf>
    <xf numFmtId="49" fontId="4" fillId="0" borderId="61" xfId="0" applyNumberFormat="1" applyFont="1" applyBorder="1" applyAlignment="1">
      <alignment horizontal="left"/>
    </xf>
    <xf numFmtId="0" fontId="7" fillId="4" borderId="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4" fillId="0" borderId="75" xfId="0" applyFont="1" applyBorder="1" applyAlignment="1">
      <alignment horizontal="left" vertical="top"/>
    </xf>
    <xf numFmtId="0" fontId="4" fillId="0" borderId="23" xfId="0" applyFont="1" applyBorder="1" applyAlignment="1">
      <alignment horizontal="left" vertical="top"/>
    </xf>
    <xf numFmtId="0" fontId="4" fillId="0" borderId="69" xfId="0" applyFont="1" applyBorder="1" applyAlignment="1">
      <alignment horizontal="left" vertical="top"/>
    </xf>
    <xf numFmtId="0" fontId="4" fillId="0" borderId="6" xfId="0" applyFont="1" applyBorder="1" applyAlignment="1">
      <alignment horizontal="left"/>
    </xf>
    <xf numFmtId="0" fontId="4" fillId="0" borderId="20" xfId="0" applyFont="1" applyBorder="1" applyAlignment="1">
      <alignment horizontal="left"/>
    </xf>
    <xf numFmtId="0" fontId="5" fillId="7" borderId="12" xfId="0" applyFont="1" applyFill="1" applyBorder="1" applyAlignment="1">
      <alignment horizontal="center"/>
    </xf>
    <xf numFmtId="0" fontId="4" fillId="7" borderId="12" xfId="0" applyFont="1" applyFill="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9"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0" fillId="3" borderId="18" xfId="0" applyFill="1" applyBorder="1" applyAlignment="1">
      <alignment horizontal="center" wrapText="1"/>
    </xf>
    <xf numFmtId="0" fontId="0" fillId="3" borderId="14" xfId="0" applyFill="1" applyBorder="1" applyAlignment="1">
      <alignment horizontal="center" wrapText="1"/>
    </xf>
    <xf numFmtId="0" fontId="7" fillId="3" borderId="19"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4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4" fillId="0" borderId="74" xfId="0" applyFont="1" applyBorder="1" applyAlignment="1">
      <alignment horizontal="left"/>
    </xf>
    <xf numFmtId="0" fontId="4" fillId="0" borderId="38" xfId="0" applyFont="1" applyBorder="1" applyAlignment="1">
      <alignment horizontal="left"/>
    </xf>
    <xf numFmtId="0" fontId="4" fillId="0" borderId="36" xfId="0" applyFont="1" applyBorder="1" applyAlignment="1">
      <alignment horizontal="left"/>
    </xf>
    <xf numFmtId="0" fontId="4" fillId="0" borderId="37" xfId="0" applyFont="1" applyBorder="1" applyAlignment="1">
      <alignment horizontal="left"/>
    </xf>
    <xf numFmtId="0" fontId="4" fillId="0" borderId="28" xfId="0" applyFont="1" applyBorder="1" applyAlignment="1">
      <alignment horizontal="left"/>
    </xf>
    <xf numFmtId="0" fontId="4" fillId="0" borderId="30" xfId="0" applyFont="1" applyBorder="1" applyAlignment="1">
      <alignment horizontal="left"/>
    </xf>
    <xf numFmtId="0" fontId="7" fillId="0" borderId="6" xfId="0" quotePrefix="1"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42" xfId="0" applyNumberFormat="1" applyFont="1" applyBorder="1" applyAlignment="1">
      <alignment horizontal="left"/>
    </xf>
    <xf numFmtId="49" fontId="4" fillId="0" borderId="43" xfId="0" applyNumberFormat="1" applyFont="1" applyBorder="1" applyAlignment="1">
      <alignment horizontal="left"/>
    </xf>
    <xf numFmtId="49" fontId="4" fillId="0" borderId="70" xfId="0" applyNumberFormat="1" applyFont="1" applyBorder="1" applyAlignment="1">
      <alignment horizontal="left"/>
    </xf>
    <xf numFmtId="49" fontId="4" fillId="0" borderId="58" xfId="0" applyNumberFormat="1" applyFont="1" applyBorder="1" applyAlignment="1">
      <alignment horizontal="left"/>
    </xf>
    <xf numFmtId="0" fontId="23" fillId="0" borderId="18" xfId="0" applyFont="1" applyBorder="1" applyAlignment="1">
      <alignment horizontal="center"/>
    </xf>
    <xf numFmtId="0" fontId="23" fillId="0" borderId="19" xfId="0" applyFont="1" applyBorder="1" applyAlignment="1">
      <alignment horizontal="center"/>
    </xf>
    <xf numFmtId="0" fontId="23" fillId="0" borderId="14" xfId="0" applyFont="1" applyBorder="1" applyAlignment="1">
      <alignment horizontal="center"/>
    </xf>
    <xf numFmtId="0" fontId="15" fillId="0" borderId="0" xfId="0" applyFont="1" applyFill="1" applyBorder="1" applyAlignment="1">
      <alignment horizontal="left" wrapText="1"/>
    </xf>
    <xf numFmtId="0" fontId="15" fillId="4" borderId="0" xfId="0" applyFont="1" applyFill="1" applyBorder="1" applyAlignment="1">
      <alignment horizontal="left"/>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15" fillId="4" borderId="0" xfId="0" applyFont="1" applyFill="1" applyBorder="1" applyAlignment="1">
      <alignment horizontal="left" vertical="center" wrapText="1"/>
    </xf>
    <xf numFmtId="0" fontId="29" fillId="0" borderId="48" xfId="0" applyFont="1" applyBorder="1" applyAlignment="1">
      <alignment horizontal="center" wrapText="1"/>
    </xf>
    <xf numFmtId="0" fontId="4" fillId="0" borderId="56" xfId="0" applyFont="1" applyBorder="1" applyAlignment="1">
      <alignment horizontal="center"/>
    </xf>
    <xf numFmtId="0" fontId="4" fillId="0" borderId="69" xfId="0" applyFont="1" applyBorder="1" applyAlignment="1">
      <alignment horizontal="center"/>
    </xf>
    <xf numFmtId="0" fontId="4" fillId="0" borderId="70" xfId="0" applyFont="1" applyBorder="1" applyAlignment="1">
      <alignment horizontal="center"/>
    </xf>
    <xf numFmtId="0" fontId="4" fillId="0" borderId="71" xfId="0" applyFont="1" applyBorder="1" applyAlignment="1">
      <alignment horizontal="center"/>
    </xf>
    <xf numFmtId="0" fontId="4" fillId="0" borderId="75" xfId="0" applyFont="1" applyBorder="1" applyAlignment="1">
      <alignment horizontal="left"/>
    </xf>
    <xf numFmtId="0" fontId="4" fillId="0" borderId="69" xfId="0" applyFont="1" applyBorder="1" applyAlignment="1">
      <alignment horizontal="left"/>
    </xf>
    <xf numFmtId="0" fontId="16" fillId="4" borderId="0" xfId="0" applyFont="1" applyFill="1" applyBorder="1" applyAlignment="1">
      <alignment horizontal="left" vertical="center"/>
    </xf>
    <xf numFmtId="0" fontId="17" fillId="4" borderId="0" xfId="0" applyFont="1" applyFill="1" applyBorder="1" applyAlignment="1">
      <alignment horizontal="left" vertical="center"/>
    </xf>
    <xf numFmtId="0" fontId="16" fillId="4" borderId="0" xfId="0" applyFont="1" applyFill="1" applyBorder="1" applyAlignment="1">
      <alignment horizontal="left" vertical="center" wrapText="1"/>
    </xf>
    <xf numFmtId="0" fontId="17" fillId="4" borderId="0"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19052</xdr:colOff>
      <xdr:row>1</xdr:row>
      <xdr:rowOff>57150</xdr:rowOff>
    </xdr:from>
    <xdr:to>
      <xdr:col>1</xdr:col>
      <xdr:colOff>5991226</xdr:colOff>
      <xdr:row>56</xdr:row>
      <xdr:rowOff>76201</xdr:rowOff>
    </xdr:to>
    <xdr:sp macro="" textlink="">
      <xdr:nvSpPr>
        <xdr:cNvPr id="3" name="Textfeld 2"/>
        <xdr:cNvSpPr txBox="1"/>
      </xdr:nvSpPr>
      <xdr:spPr>
        <a:xfrm>
          <a:off x="447677" y="247650"/>
          <a:ext cx="5972174" cy="10544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0"/>
            </a:spcAft>
          </a:pPr>
          <a:r>
            <a:rPr lang="de-DE" sz="1100" b="1">
              <a:effectLst/>
              <a:latin typeface="+mn-lt"/>
              <a:ea typeface="Calibri"/>
              <a:cs typeface="Times New Roman"/>
            </a:rPr>
            <a:t>Ausfüllhinweise zum Datenblatt für das Monitoring im Pakt für den Ganztag</a:t>
          </a:r>
          <a:endParaRPr lang="de-DE" sz="1100">
            <a:effectLst/>
            <a:latin typeface="+mn-lt"/>
            <a:ea typeface="Calibri"/>
            <a:cs typeface="Times New Roman"/>
          </a:endParaRPr>
        </a:p>
        <a:p>
          <a:pPr>
            <a:lnSpc>
              <a:spcPct val="115000"/>
            </a:lnSpc>
            <a:spcAft>
              <a:spcPts val="0"/>
            </a:spcAft>
          </a:pPr>
          <a:r>
            <a:rPr lang="de-DE" sz="1100">
              <a:effectLst/>
              <a:latin typeface="+mn-lt"/>
              <a:ea typeface="Calibri"/>
              <a:cs typeface="Times New Roman"/>
            </a:rPr>
            <a:t> </a:t>
          </a:r>
        </a:p>
        <a:p>
          <a:pPr marL="342900" lvl="0" indent="-342900">
            <a:lnSpc>
              <a:spcPct val="115000"/>
            </a:lnSpc>
            <a:spcAft>
              <a:spcPts val="0"/>
            </a:spcAft>
            <a:buFont typeface="+mj-lt"/>
            <a:buAutoNum type="arabicPeriod"/>
          </a:pPr>
          <a:r>
            <a:rPr lang="de-DE" sz="1100">
              <a:effectLst/>
              <a:latin typeface="+mn-lt"/>
              <a:ea typeface="Calibri"/>
              <a:cs typeface="Times New Roman"/>
            </a:rPr>
            <a:t>Füllen Sie in der Tabelle „Datenblatt“ den Tabellenkopf aus und tragen Sie die abgefragten Daten in den entsprechenden Feldern ein. Im Feld „Gesamtzahl aller SuS im PfdG" zählen Sie bitte jeden Schüler und jede Schülerin, der bzw. die am „Pakt für den Ganztag“ teilnimmt, nur einmal (keine Summenbildung Mo-Frei!).</a:t>
          </a:r>
          <a:br>
            <a:rPr lang="de-DE" sz="1100">
              <a:effectLst/>
              <a:latin typeface="+mn-lt"/>
              <a:ea typeface="Calibri"/>
              <a:cs typeface="Times New Roman"/>
            </a:rPr>
          </a:br>
          <a:r>
            <a:rPr lang="de-DE" sz="1100">
              <a:effectLst/>
              <a:latin typeface="+mn-lt"/>
              <a:ea typeface="Calibri"/>
              <a:cs typeface="Times New Roman"/>
            </a:rPr>
            <a:t>Füllen Sie im</a:t>
          </a:r>
          <a:r>
            <a:rPr lang="de-DE" sz="1100" baseline="0">
              <a:effectLst/>
              <a:latin typeface="+mn-lt"/>
              <a:ea typeface="Calibri"/>
              <a:cs typeface="Times New Roman"/>
            </a:rPr>
            <a:t> </a:t>
          </a:r>
          <a:r>
            <a:rPr lang="de-DE" sz="1100">
              <a:effectLst/>
              <a:latin typeface="+mn-lt"/>
              <a:ea typeface="Calibri"/>
              <a:cs typeface="Times New Roman"/>
            </a:rPr>
            <a:t>rechten Tabellenkopf die ersten drei Felder aus. Die entsprechenden Angaben können Sie dem Lehrerzuweisungserlass (LZE)entnehmen. Die gelb unterlegten</a:t>
          </a:r>
          <a:r>
            <a:rPr lang="de-DE" sz="1100" baseline="0">
              <a:effectLst/>
              <a:latin typeface="+mn-lt"/>
              <a:ea typeface="Calibri"/>
              <a:cs typeface="Times New Roman"/>
            </a:rPr>
            <a:t> Felder brauchen Sie nicht auszufüllen.</a:t>
          </a:r>
          <a:r>
            <a:rPr lang="de-DE" sz="1100">
              <a:effectLst/>
              <a:latin typeface="+mn-lt"/>
              <a:ea typeface="Calibri"/>
              <a:cs typeface="Times New Roman"/>
            </a:rPr>
            <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Das eigentliche Datenblatt ist in fünf Bereiche aufgeteilt: Auf den Block </a:t>
          </a:r>
          <a:r>
            <a:rPr lang="de-DE" sz="1100" b="1">
              <a:effectLst/>
              <a:latin typeface="+mn-lt"/>
              <a:ea typeface="Calibri"/>
              <a:cs typeface="Times New Roman"/>
            </a:rPr>
            <a:t>„Angebote vor Unterrichtsbeginn“ </a:t>
          </a:r>
          <a:r>
            <a:rPr lang="de-DE" sz="1100">
              <a:effectLst/>
              <a:latin typeface="+mn-lt"/>
              <a:ea typeface="Calibri"/>
              <a:cs typeface="Times New Roman"/>
            </a:rPr>
            <a:t>folgt der Block </a:t>
          </a:r>
          <a:r>
            <a:rPr lang="de-DE" sz="1100" b="1">
              <a:effectLst/>
              <a:latin typeface="+mn-lt"/>
              <a:ea typeface="Calibri"/>
              <a:cs typeface="Times New Roman"/>
            </a:rPr>
            <a:t>„Mittagessen“</a:t>
          </a:r>
          <a:r>
            <a:rPr lang="de-DE" sz="1100">
              <a:effectLst/>
              <a:latin typeface="+mn-lt"/>
              <a:ea typeface="Calibri"/>
              <a:cs typeface="Times New Roman"/>
            </a:rPr>
            <a:t> und schließlich der Block </a:t>
          </a:r>
          <a:r>
            <a:rPr lang="de-DE" sz="1100" b="1">
              <a:effectLst/>
              <a:latin typeface="+mn-lt"/>
              <a:ea typeface="Calibri"/>
              <a:cs typeface="Times New Roman"/>
            </a:rPr>
            <a:t>„Angebote“.</a:t>
          </a:r>
          <a:r>
            <a:rPr lang="de-DE" sz="1100">
              <a:effectLst/>
              <a:latin typeface="+mn-lt"/>
              <a:ea typeface="Calibri"/>
              <a:cs typeface="Times New Roman"/>
            </a:rPr>
            <a:t> In diesen Block tragen Sie bitte alle Angebote ein, die nicht vor dem Unterrichtsbeginn stattfinden; eine Lern- und Übungszeit zum Beispiel, die vor dem Mittagessen platziert ist, ist hier einzutragen.</a:t>
          </a:r>
          <a:br>
            <a:rPr lang="de-DE" sz="1100">
              <a:effectLst/>
              <a:latin typeface="+mn-lt"/>
              <a:ea typeface="Calibri"/>
              <a:cs typeface="Times New Roman"/>
            </a:rPr>
          </a:br>
          <a:r>
            <a:rPr lang="de-DE" sz="1100">
              <a:effectLst/>
              <a:latin typeface="+mn-lt"/>
              <a:ea typeface="Calibri"/>
              <a:cs typeface="Times New Roman"/>
            </a:rPr>
            <a:t>In den Blöcken</a:t>
          </a:r>
          <a:r>
            <a:rPr lang="de-DE" sz="1100" b="1">
              <a:effectLst/>
              <a:latin typeface="+mn-lt"/>
              <a:ea typeface="Calibri"/>
              <a:cs typeface="Times New Roman"/>
            </a:rPr>
            <a:t> „Koordination“ </a:t>
          </a:r>
          <a:r>
            <a:rPr lang="de-DE" sz="1100">
              <a:effectLst/>
              <a:latin typeface="+mn-lt"/>
              <a:ea typeface="Calibri"/>
              <a:cs typeface="Times New Roman"/>
            </a:rPr>
            <a:t>und </a:t>
          </a:r>
          <a:r>
            <a:rPr lang="de-DE" sz="1100" b="1">
              <a:effectLst/>
              <a:latin typeface="+mn-lt"/>
              <a:ea typeface="Calibri"/>
              <a:cs typeface="Times New Roman"/>
            </a:rPr>
            <a:t>„Ferienbetreuung“</a:t>
          </a:r>
          <a:r>
            <a:rPr lang="de-DE" sz="1100">
              <a:effectLst/>
              <a:latin typeface="+mn-lt"/>
              <a:ea typeface="Calibri"/>
              <a:cs typeface="Times New Roman"/>
            </a:rPr>
            <a:t> geben Sie an, welche PfdG-Ressource dafür jeweils eingesetzt wird. Die Angaben zur Dauer eines</a:t>
          </a:r>
          <a:r>
            <a:rPr lang="de-DE" sz="1100" baseline="0">
              <a:effectLst/>
              <a:latin typeface="+mn-lt"/>
              <a:ea typeface="Calibri"/>
              <a:cs typeface="Times New Roman"/>
            </a:rPr>
            <a:t> Angebotes in der Ferienbetreuung geben Sie bitte als Gesamtsumme von Hand ein (keine automatische Berechnung!).</a:t>
          </a:r>
          <a:r>
            <a:rPr lang="de-DE" sz="1100">
              <a:effectLst/>
              <a:latin typeface="+mn-lt"/>
              <a:ea typeface="Calibri"/>
              <a:cs typeface="Times New Roman"/>
            </a:rPr>
            <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Die gelb unterlegte Legende unterhalb der Tabelle erleichtert Ihnen das Verständnis der Abkürzungen. Darüber hinaus geben Pop-up-Felder über manchen Zellen Ausfüllhinweise.</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Die Tabelle ist teilautomatisiert. Die grün unterlegten Felder werden automatisch berechnet und können nicht überschrieben werden.</a:t>
          </a:r>
          <a:br>
            <a:rPr lang="de-DE" sz="1100">
              <a:effectLst/>
              <a:latin typeface="+mn-lt"/>
              <a:ea typeface="Calibri"/>
              <a:cs typeface="Times New Roman"/>
            </a:rPr>
          </a:br>
          <a:r>
            <a:rPr lang="de-DE" sz="1100">
              <a:effectLst/>
              <a:latin typeface="+mn-lt"/>
              <a:ea typeface="Calibri"/>
              <a:cs typeface="Times New Roman"/>
            </a:rPr>
            <a:t>Bei Auswahlfeldern (z. B. „Rhythmus“ oder „Abrechnungsmodus LK“) erscheint, wenn Sie darauf klicken, rechts neben der Zelle ein kleines Dreieck; klicken Sie auf dieses Dreieck, um die Auswahlliste zu öffnen und durch einen weiteren Klick eine Auswahl zu treffen.</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Alle Berechnungen innerhalb der Tabelle sind auf den wöchentlichen Rhythmus voreingestellt. Wenn Sie den Rhythmus in der entsprechenden Spalte umstellen, können auch tägliche, zweiwöchentliche oder monatliche Angebote abgebildet (und automatisch auf die Woche berechnet) werden.</a:t>
          </a:r>
          <a:br>
            <a:rPr lang="de-DE" sz="1100">
              <a:effectLst/>
              <a:latin typeface="+mn-lt"/>
              <a:ea typeface="Calibri"/>
              <a:cs typeface="Times New Roman"/>
            </a:rPr>
          </a:b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Sollten Sie in einem Bereich mehr Zeilen benötigen, als das Tabellenblatt vorgibt, können Sie diese wie folgt einfügen:</a:t>
          </a:r>
          <a:br>
            <a:rPr lang="de-DE" sz="1100">
              <a:effectLst/>
              <a:latin typeface="+mn-lt"/>
              <a:ea typeface="Calibri"/>
              <a:cs typeface="Times New Roman"/>
            </a:rPr>
          </a:br>
          <a:r>
            <a:rPr lang="de-DE" sz="1100">
              <a:effectLst/>
              <a:latin typeface="+mn-lt"/>
              <a:ea typeface="Calibri"/>
              <a:cs typeface="Times New Roman"/>
            </a:rPr>
            <a:t>Setzen Sie den Cursor auf eine Zeilennummer (linker Rand) in der Mitte des zu erweiternden Bereiches. Gehen Sie dann im Menü „Start“ auf „Einfügen“ (rechts oben) und wählen Sie die Option „Blattzeilen einfügen“; für jeden Klick wird dann eine weitere Zeile eingefügt.</a:t>
          </a:r>
          <a:br>
            <a:rPr lang="de-DE" sz="1100">
              <a:effectLst/>
              <a:latin typeface="+mn-lt"/>
              <a:ea typeface="Calibri"/>
              <a:cs typeface="Times New Roman"/>
            </a:rPr>
          </a:br>
          <a:r>
            <a:rPr lang="de-DE" sz="1100">
              <a:effectLst/>
              <a:latin typeface="+mn-lt"/>
              <a:ea typeface="Calibri"/>
              <a:cs typeface="Times New Roman"/>
            </a:rPr>
            <a:t>Sie müssen nun noch die voreingestellten Spalten über die entstandene Lücke ziehen. Markieren Sie dazu die letzte gefüllte Zelle oberhalb der Lücke und ziehen Sie die Markierung über die gesamte Lücke.  Wählen Sie dann im Menü „Start“ unter „Füllbereich“ die Option „Unten“, um die Lücke zu füllen. Wiederholen Sie diese Aktion, bis alle voreingestellten Spalten „lückenlos“ sind.</a:t>
          </a:r>
        </a:p>
        <a:p>
          <a:pPr marL="342900" lvl="0" indent="-342900">
            <a:lnSpc>
              <a:spcPct val="115000"/>
            </a:lnSpc>
            <a:spcAft>
              <a:spcPts val="0"/>
            </a:spcAft>
            <a:buFont typeface="+mj-lt"/>
            <a:buAutoNum type="arabicPeriod"/>
          </a:pPr>
          <a:endParaRPr lang="de-DE" sz="1100">
            <a:effectLst/>
            <a:latin typeface="+mn-lt"/>
            <a:ea typeface="Calibri"/>
            <a:cs typeface="Times New Roman"/>
          </a:endParaRPr>
        </a:p>
        <a:p>
          <a:pPr marL="342900" lvl="0" indent="-342900">
            <a:lnSpc>
              <a:spcPct val="115000"/>
            </a:lnSpc>
            <a:spcAft>
              <a:spcPts val="0"/>
            </a:spcAft>
            <a:buFont typeface="+mj-lt"/>
            <a:buAutoNum type="arabicPeriod"/>
          </a:pPr>
          <a:r>
            <a:rPr lang="de-DE" sz="1100">
              <a:effectLst/>
              <a:latin typeface="+mn-lt"/>
              <a:ea typeface="Calibri"/>
              <a:cs typeface="Times New Roman"/>
            </a:rPr>
            <a:t>Speichern Sie die ausgefüllte Tabelle bitte </a:t>
          </a:r>
          <a:r>
            <a:rPr lang="de-DE" sz="1100" b="1">
              <a:effectLst/>
              <a:latin typeface="+mn-lt"/>
              <a:ea typeface="Calibri"/>
              <a:cs typeface="Times New Roman"/>
            </a:rPr>
            <a:t>ausschließlich</a:t>
          </a:r>
          <a:r>
            <a:rPr lang="de-DE" sz="1100" b="0">
              <a:effectLst/>
              <a:latin typeface="+mn-lt"/>
              <a:ea typeface="Calibri"/>
              <a:cs typeface="Times New Roman"/>
            </a:rPr>
            <a:t> in diesem Format:</a:t>
          </a:r>
          <a:br>
            <a:rPr lang="de-DE" sz="1100" b="0">
              <a:effectLst/>
              <a:latin typeface="+mn-lt"/>
              <a:ea typeface="Calibri"/>
              <a:cs typeface="Times New Roman"/>
            </a:rPr>
          </a:br>
          <a:r>
            <a:rPr lang="de-DE" sz="1100">
              <a:solidFill>
                <a:schemeClr val="dk1"/>
              </a:solidFill>
              <a:effectLst/>
              <a:latin typeface="+mn-lt"/>
              <a:ea typeface="+mn-ea"/>
              <a:cs typeface="+mn-cs"/>
            </a:rPr>
            <a:t>&lt;Schulträger-Kürzel&gt;&lt;Schulnummer&gt;&lt;Schulname(kurz!)&gt;PfdN_SJ_23-24.xlsx</a:t>
          </a:r>
          <a:br>
            <a:rPr lang="de-DE" sz="1100">
              <a:solidFill>
                <a:schemeClr val="dk1"/>
              </a:solidFill>
              <a:effectLst/>
              <a:latin typeface="+mn-lt"/>
              <a:ea typeface="+mn-ea"/>
              <a:cs typeface="+mn-cs"/>
            </a:rPr>
          </a:br>
          <a:r>
            <a:rPr lang="de-DE" sz="1100" i="1">
              <a:solidFill>
                <a:schemeClr val="dk1"/>
              </a:solidFill>
              <a:effectLst/>
              <a:latin typeface="+mn-lt"/>
              <a:ea typeface="+mn-ea"/>
              <a:cs typeface="+mn-cs"/>
            </a:rPr>
            <a:t>Beispiel (fiktiv!):</a:t>
          </a:r>
          <a:r>
            <a:rPr lang="de-DE" sz="1100" i="0">
              <a:solidFill>
                <a:schemeClr val="dk1"/>
              </a:solidFill>
              <a:effectLst/>
              <a:latin typeface="+mn-lt"/>
              <a:ea typeface="+mn-ea"/>
              <a:cs typeface="+mn-cs"/>
            </a:rPr>
            <a:t/>
          </a:r>
          <a:br>
            <a:rPr lang="de-DE" sz="1100" i="0">
              <a:solidFill>
                <a:schemeClr val="dk1"/>
              </a:solidFill>
              <a:effectLst/>
              <a:latin typeface="+mn-lt"/>
              <a:ea typeface="+mn-ea"/>
              <a:cs typeface="+mn-cs"/>
            </a:rPr>
          </a:br>
          <a:r>
            <a:rPr lang="de-DE" sz="1100" i="0">
              <a:solidFill>
                <a:schemeClr val="dk1"/>
              </a:solidFill>
              <a:effectLst/>
              <a:latin typeface="+mn-lt"/>
              <a:ea typeface="+mn-ea"/>
              <a:cs typeface="+mn-cs"/>
            </a:rPr>
            <a:t>MKK1234MinnaMustermannPfdN_SJ_23-24.xlsx</a:t>
          </a:r>
          <a:endParaRPr lang="de-DE" sz="1100">
            <a:effectLst/>
            <a:latin typeface="+mn-lt"/>
            <a:ea typeface="Calibri"/>
            <a:cs typeface="Times New Roman"/>
          </a:endParaRPr>
        </a:p>
        <a:p>
          <a:pPr marL="228600">
            <a:lnSpc>
              <a:spcPct val="115000"/>
            </a:lnSpc>
            <a:spcAft>
              <a:spcPts val="0"/>
            </a:spcAft>
          </a:pPr>
          <a:r>
            <a:rPr lang="de-DE" sz="1100">
              <a:effectLst/>
              <a:latin typeface="+mn-lt"/>
              <a:ea typeface="Calibri"/>
              <a:cs typeface="Times New Roman"/>
            </a:rPr>
            <a:t> </a:t>
          </a:r>
        </a:p>
        <a:p>
          <a:pPr marL="342900" lvl="0" indent="-342900">
            <a:lnSpc>
              <a:spcPct val="115000"/>
            </a:lnSpc>
            <a:spcAft>
              <a:spcPts val="0"/>
            </a:spcAft>
            <a:buFont typeface="+mj-lt"/>
            <a:buAutoNum type="arabicPeriod" startAt="7"/>
          </a:pPr>
          <a:r>
            <a:rPr lang="de-DE" sz="1100">
              <a:effectLst/>
              <a:latin typeface="+mn-lt"/>
              <a:ea typeface="Calibri"/>
              <a:cs typeface="Times New Roman"/>
            </a:rPr>
            <a:t>Bei Fragen zum Ausfüllen der Tabelle steht Ihnen gerne die Serviceagentur „Ganztägig lernen“ (</a:t>
          </a:r>
          <a:r>
            <a:rPr lang="de-DE" sz="1100" u="sng">
              <a:solidFill>
                <a:schemeClr val="dk1"/>
              </a:solidFill>
              <a:effectLst/>
              <a:latin typeface="+mn-lt"/>
              <a:ea typeface="+mn-ea"/>
              <a:cs typeface="+mn-cs"/>
              <a:hlinkClick xmlns:r="http://schemas.openxmlformats.org/officeDocument/2006/relationships" r:id=""/>
            </a:rPr>
            <a:t>sag@kultus.hessen.de</a:t>
          </a:r>
          <a:r>
            <a:rPr lang="de-DE" sz="1100" u="sng">
              <a:solidFill>
                <a:schemeClr val="dk1"/>
              </a:solidFill>
              <a:effectLst/>
              <a:latin typeface="+mn-lt"/>
              <a:ea typeface="+mn-ea"/>
              <a:cs typeface="+mn-cs"/>
            </a:rPr>
            <a:t>) </a:t>
          </a:r>
          <a:r>
            <a:rPr lang="de-DE" sz="1100">
              <a:effectLst/>
              <a:latin typeface="+mn-lt"/>
              <a:ea typeface="Calibri"/>
              <a:cs typeface="Times New Roman"/>
            </a:rPr>
            <a:t>zur Verfügung.</a:t>
          </a:r>
        </a:p>
        <a:p>
          <a:pPr marL="228600">
            <a:lnSpc>
              <a:spcPct val="115000"/>
            </a:lnSpc>
            <a:spcAft>
              <a:spcPts val="0"/>
            </a:spcAft>
          </a:pPr>
          <a:r>
            <a:rPr lang="de-DE" sz="1100">
              <a:effectLst/>
              <a:latin typeface="+mn-lt"/>
              <a:ea typeface="Calibri"/>
              <a:cs typeface="Times New Roman"/>
            </a:rPr>
            <a:t> </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8"/>
  <sheetViews>
    <sheetView tabSelected="1" topLeftCell="J1" zoomScale="93" zoomScaleNormal="93" workbookViewId="0">
      <selection activeCell="AJ8" sqref="AJ8"/>
    </sheetView>
  </sheetViews>
  <sheetFormatPr baseColWidth="10" defaultColWidth="11.453125" defaultRowHeight="14.5" x14ac:dyDescent="0.35"/>
  <cols>
    <col min="1" max="1" width="5.26953125" customWidth="1"/>
    <col min="2" max="2" width="22.26953125" style="18" customWidth="1"/>
    <col min="3" max="6" width="11.453125" style="4"/>
    <col min="7" max="7" width="11.453125" style="4" customWidth="1"/>
    <col min="8" max="9" width="11.453125" style="4"/>
    <col min="10" max="23" width="3.26953125" style="4" customWidth="1"/>
    <col min="24" max="24" width="3.26953125" style="64" customWidth="1"/>
    <col min="25" max="25" width="15.81640625" style="75" customWidth="1"/>
    <col min="26" max="31" width="3.7265625" style="75" customWidth="1"/>
    <col min="32" max="35" width="11.453125" style="4"/>
    <col min="36" max="16384" width="11.453125" style="5"/>
  </cols>
  <sheetData>
    <row r="1" spans="1:39" ht="24" customHeight="1" thickBot="1" x14ac:dyDescent="0.75">
      <c r="C1" s="70"/>
      <c r="D1" s="70"/>
      <c r="E1" s="70"/>
      <c r="F1" s="70"/>
      <c r="G1" s="1"/>
      <c r="H1" s="2"/>
      <c r="I1" s="2"/>
      <c r="J1" s="2"/>
      <c r="K1" s="2"/>
      <c r="L1" s="2"/>
      <c r="M1" s="2"/>
      <c r="N1" s="2"/>
      <c r="O1" s="2"/>
      <c r="P1" s="2"/>
      <c r="Q1" s="2"/>
      <c r="R1" s="2"/>
      <c r="S1" s="2"/>
      <c r="T1" s="2"/>
      <c r="U1" s="2"/>
      <c r="V1" s="2"/>
      <c r="W1" s="2"/>
      <c r="X1" s="3"/>
      <c r="Y1" s="3"/>
      <c r="Z1" s="3"/>
      <c r="AA1" s="3"/>
      <c r="AB1" s="3"/>
      <c r="AC1" s="3"/>
      <c r="AD1" s="3"/>
      <c r="AE1" s="3"/>
      <c r="AF1" s="2"/>
      <c r="AG1" s="2"/>
      <c r="AH1" s="2"/>
    </row>
    <row r="2" spans="1:39" s="11" customFormat="1" ht="26.25" customHeight="1" thickBot="1" x14ac:dyDescent="0.75">
      <c r="A2"/>
      <c r="B2" s="70" t="s">
        <v>149</v>
      </c>
      <c r="C2" s="70"/>
      <c r="D2" s="70"/>
      <c r="E2" s="70"/>
      <c r="F2" s="70"/>
      <c r="G2" s="1"/>
      <c r="H2" s="6"/>
      <c r="I2" s="6"/>
      <c r="J2" s="194" t="s">
        <v>0</v>
      </c>
      <c r="K2" s="194"/>
      <c r="L2" s="194"/>
      <c r="M2" s="194"/>
      <c r="N2" s="252"/>
      <c r="O2" s="253"/>
      <c r="P2" s="253"/>
      <c r="Q2" s="253"/>
      <c r="R2" s="253"/>
      <c r="S2" s="253"/>
      <c r="T2" s="253"/>
      <c r="U2" s="253"/>
      <c r="V2" s="253"/>
      <c r="W2" s="253"/>
      <c r="X2" s="254"/>
      <c r="Y2" s="8" t="s">
        <v>110</v>
      </c>
      <c r="Z2" s="249"/>
      <c r="AA2" s="250"/>
      <c r="AB2" s="251"/>
      <c r="AC2" s="7"/>
      <c r="AD2" s="9" t="s">
        <v>111</v>
      </c>
      <c r="AE2" s="9"/>
      <c r="AF2" s="9"/>
      <c r="AG2" s="127" t="s">
        <v>153</v>
      </c>
      <c r="AH2" s="8"/>
      <c r="AI2" s="155"/>
      <c r="AJ2" s="9"/>
      <c r="AK2" s="9"/>
      <c r="AL2" s="10"/>
    </row>
    <row r="3" spans="1:39" s="11" customFormat="1" ht="26.25" customHeight="1" thickBot="1" x14ac:dyDescent="0.6">
      <c r="A3" s="100"/>
      <c r="B3" s="99"/>
      <c r="C3" s="1"/>
      <c r="D3" s="1"/>
      <c r="E3" s="1"/>
      <c r="F3" s="1"/>
      <c r="G3" s="1"/>
      <c r="H3" s="6"/>
      <c r="I3" s="6"/>
      <c r="J3" s="12"/>
      <c r="K3" s="12"/>
      <c r="L3" s="12"/>
      <c r="M3" s="12"/>
      <c r="N3" s="12"/>
      <c r="O3" s="12" t="s">
        <v>123</v>
      </c>
      <c r="P3" s="12"/>
      <c r="Q3" s="12"/>
      <c r="R3" s="12"/>
      <c r="S3" s="12"/>
      <c r="T3" s="12"/>
      <c r="U3" s="12"/>
      <c r="V3" s="12"/>
      <c r="W3" s="12"/>
      <c r="X3" s="12"/>
      <c r="Y3" s="13"/>
      <c r="Z3" s="13"/>
      <c r="AA3" s="13"/>
      <c r="AB3" s="13"/>
      <c r="AC3" s="13"/>
      <c r="AD3" s="13"/>
      <c r="AE3" s="13"/>
      <c r="AH3" s="12"/>
      <c r="AI3" s="14"/>
    </row>
    <row r="4" spans="1:39" s="11" customFormat="1" ht="39.75" customHeight="1" thickTop="1" thickBot="1" x14ac:dyDescent="0.35">
      <c r="A4" s="222" t="s">
        <v>150</v>
      </c>
      <c r="B4" s="223"/>
      <c r="C4" s="128" t="s">
        <v>1</v>
      </c>
      <c r="D4" s="129" t="s">
        <v>2</v>
      </c>
      <c r="E4" s="129" t="s">
        <v>3</v>
      </c>
      <c r="F4" s="129" t="s">
        <v>31</v>
      </c>
      <c r="G4" s="129" t="s">
        <v>4</v>
      </c>
      <c r="H4" s="129" t="s">
        <v>151</v>
      </c>
      <c r="I4" s="130" t="s">
        <v>70</v>
      </c>
      <c r="J4" s="199" t="s">
        <v>152</v>
      </c>
      <c r="K4" s="200"/>
      <c r="L4" s="201"/>
      <c r="M4" s="131"/>
      <c r="N4" s="12"/>
      <c r="O4" s="151"/>
      <c r="P4" s="151"/>
      <c r="Q4" s="151"/>
      <c r="R4" s="151"/>
      <c r="S4" s="151"/>
      <c r="T4" s="151"/>
      <c r="U4" s="151"/>
      <c r="V4" s="151"/>
      <c r="W4" s="12"/>
      <c r="X4" s="12"/>
      <c r="Y4" s="304" t="s">
        <v>121</v>
      </c>
      <c r="Z4" s="293" t="s">
        <v>72</v>
      </c>
      <c r="AA4" s="294"/>
      <c r="AB4" s="306"/>
      <c r="AC4" s="293" t="s">
        <v>122</v>
      </c>
      <c r="AD4" s="294"/>
      <c r="AE4" s="294"/>
      <c r="AF4" s="150" t="s">
        <v>71</v>
      </c>
      <c r="AG4" s="135" t="s">
        <v>112</v>
      </c>
      <c r="AH4" s="135" t="s">
        <v>113</v>
      </c>
      <c r="AI4" s="135" t="s">
        <v>108</v>
      </c>
      <c r="AJ4" s="135" t="s">
        <v>117</v>
      </c>
      <c r="AK4" s="135" t="s">
        <v>118</v>
      </c>
      <c r="AL4" s="135" t="s">
        <v>119</v>
      </c>
    </row>
    <row r="5" spans="1:39" s="11" customFormat="1" ht="26.25" customHeight="1" thickTop="1" thickBot="1" x14ac:dyDescent="0.35">
      <c r="A5" s="224"/>
      <c r="B5" s="225"/>
      <c r="C5" s="132"/>
      <c r="D5" s="133"/>
      <c r="E5" s="133"/>
      <c r="F5" s="133"/>
      <c r="G5" s="133"/>
      <c r="H5" s="133"/>
      <c r="I5" s="134"/>
      <c r="J5" s="202" t="str">
        <f>IF(I5=0,"",(H5/I5)*100)</f>
        <v/>
      </c>
      <c r="K5" s="202"/>
      <c r="L5" s="203"/>
      <c r="M5" s="13"/>
      <c r="N5" s="12"/>
      <c r="O5" s="152"/>
      <c r="P5" s="152"/>
      <c r="Q5" s="152"/>
      <c r="R5" s="152"/>
      <c r="S5" s="152"/>
      <c r="T5" s="152"/>
      <c r="U5" s="152"/>
      <c r="V5" s="152"/>
      <c r="W5" s="12"/>
      <c r="X5" s="12"/>
      <c r="Y5" s="305"/>
      <c r="Z5" s="295"/>
      <c r="AA5" s="296"/>
      <c r="AB5" s="297"/>
      <c r="AC5" s="295"/>
      <c r="AD5" s="296"/>
      <c r="AE5" s="297"/>
      <c r="AF5" s="136"/>
      <c r="AG5" s="168"/>
      <c r="AH5" s="169"/>
      <c r="AI5" s="169"/>
      <c r="AJ5" s="168"/>
      <c r="AK5" s="168"/>
      <c r="AL5" s="173" t="s">
        <v>138</v>
      </c>
    </row>
    <row r="6" spans="1:39" ht="25.5" customHeight="1" thickTop="1" thickBot="1" x14ac:dyDescent="0.35">
      <c r="A6" s="97"/>
      <c r="B6" s="97"/>
      <c r="C6" s="102"/>
      <c r="D6" s="101"/>
      <c r="E6" s="101"/>
      <c r="F6" s="101"/>
      <c r="G6" s="101"/>
      <c r="H6" s="101"/>
      <c r="I6" s="98"/>
      <c r="J6" s="96"/>
      <c r="K6" s="96"/>
      <c r="L6" s="96"/>
      <c r="M6" s="87"/>
      <c r="N6" s="87"/>
      <c r="O6" s="153"/>
      <c r="P6" s="153"/>
      <c r="Q6" s="153"/>
      <c r="R6" s="153"/>
      <c r="S6" s="153"/>
      <c r="T6" s="153"/>
      <c r="U6" s="153"/>
      <c r="V6" s="153"/>
      <c r="W6" s="87"/>
      <c r="X6" s="87"/>
      <c r="Y6" s="15" t="s">
        <v>5</v>
      </c>
      <c r="Z6" s="16" t="s">
        <v>136</v>
      </c>
      <c r="AA6" s="16"/>
      <c r="AB6" s="16"/>
      <c r="AC6" s="16"/>
      <c r="AD6" s="16"/>
      <c r="AE6" s="16"/>
      <c r="AF6" s="17"/>
      <c r="AG6" s="75"/>
    </row>
    <row r="7" spans="1:39" ht="15.75" customHeight="1" thickTop="1" thickBot="1" x14ac:dyDescent="0.4">
      <c r="E7" s="18"/>
      <c r="J7" s="247" t="s">
        <v>140</v>
      </c>
      <c r="K7" s="248"/>
      <c r="L7" s="248"/>
      <c r="M7" s="248"/>
      <c r="N7" s="248"/>
      <c r="O7" s="248"/>
      <c r="P7" s="248"/>
      <c r="Q7" s="248"/>
      <c r="R7" s="248"/>
      <c r="S7" s="248"/>
      <c r="T7" s="248"/>
      <c r="U7" s="248"/>
      <c r="V7" s="248"/>
      <c r="W7" s="248"/>
      <c r="X7" s="248"/>
      <c r="Y7" s="4"/>
      <c r="Z7" s="170" t="s">
        <v>137</v>
      </c>
      <c r="AA7" s="171"/>
      <c r="AB7" s="171"/>
      <c r="AC7" s="171"/>
      <c r="AD7" s="171"/>
      <c r="AE7" s="171"/>
      <c r="AF7" s="171"/>
    </row>
    <row r="8" spans="1:39" ht="14.25" customHeight="1" thickTop="1" thickBot="1" x14ac:dyDescent="0.25">
      <c r="A8" s="258" t="s">
        <v>6</v>
      </c>
      <c r="B8" s="259"/>
      <c r="C8" s="260" t="s">
        <v>73</v>
      </c>
      <c r="D8" s="261"/>
      <c r="E8" s="261"/>
      <c r="F8" s="261"/>
      <c r="G8" s="261"/>
      <c r="H8" s="261"/>
      <c r="I8" s="262"/>
      <c r="J8" s="215" t="s">
        <v>68</v>
      </c>
      <c r="K8" s="215"/>
      <c r="L8" s="215"/>
      <c r="M8" s="215"/>
      <c r="N8" s="215"/>
      <c r="O8" s="215"/>
      <c r="P8" s="215"/>
      <c r="Q8" s="215"/>
      <c r="R8" s="215"/>
      <c r="S8" s="215"/>
      <c r="T8" s="215"/>
      <c r="U8" s="215"/>
      <c r="V8" s="215"/>
      <c r="W8" s="215"/>
      <c r="X8" s="217"/>
      <c r="Y8" s="298" t="s">
        <v>74</v>
      </c>
      <c r="Z8" s="299"/>
      <c r="AA8" s="299"/>
      <c r="AB8" s="299"/>
      <c r="AC8" s="299"/>
      <c r="AD8" s="299"/>
      <c r="AE8" s="299"/>
      <c r="AF8" s="299"/>
      <c r="AG8" s="299"/>
      <c r="AH8" s="299"/>
      <c r="AI8" s="300"/>
    </row>
    <row r="9" spans="1:39" ht="9.75" customHeight="1" thickTop="1" x14ac:dyDescent="0.2">
      <c r="A9" s="263" t="s">
        <v>66</v>
      </c>
      <c r="B9" s="265" t="s">
        <v>75</v>
      </c>
      <c r="C9" s="228" t="s">
        <v>8</v>
      </c>
      <c r="D9" s="226" t="s">
        <v>9</v>
      </c>
      <c r="E9" s="228" t="s">
        <v>10</v>
      </c>
      <c r="F9" s="226" t="s">
        <v>11</v>
      </c>
      <c r="G9" s="226" t="s">
        <v>12</v>
      </c>
      <c r="H9" s="226" t="s">
        <v>13</v>
      </c>
      <c r="I9" s="228" t="s">
        <v>27</v>
      </c>
      <c r="J9" s="195">
        <v>1</v>
      </c>
      <c r="K9" s="197">
        <v>2</v>
      </c>
      <c r="L9" s="197">
        <v>3</v>
      </c>
      <c r="M9" s="197">
        <v>4</v>
      </c>
      <c r="N9" s="197">
        <v>5</v>
      </c>
      <c r="O9" s="197">
        <v>6</v>
      </c>
      <c r="P9" s="197">
        <v>7</v>
      </c>
      <c r="Q9" s="197">
        <v>8</v>
      </c>
      <c r="R9" s="197">
        <v>9</v>
      </c>
      <c r="S9" s="197">
        <v>10</v>
      </c>
      <c r="T9" s="197">
        <v>11</v>
      </c>
      <c r="U9" s="197">
        <v>12</v>
      </c>
      <c r="V9" s="197">
        <v>13</v>
      </c>
      <c r="W9" s="197">
        <v>14</v>
      </c>
      <c r="X9" s="301">
        <v>15</v>
      </c>
      <c r="Y9" s="228" t="s">
        <v>134</v>
      </c>
      <c r="Z9" s="303" t="s">
        <v>14</v>
      </c>
      <c r="AA9" s="303"/>
      <c r="AB9" s="303"/>
      <c r="AC9" s="303"/>
      <c r="AD9" s="303"/>
      <c r="AE9" s="303"/>
      <c r="AF9" s="228" t="s">
        <v>15</v>
      </c>
      <c r="AG9" s="228" t="s">
        <v>16</v>
      </c>
      <c r="AH9" s="228" t="s">
        <v>17</v>
      </c>
      <c r="AI9" s="228" t="s">
        <v>18</v>
      </c>
    </row>
    <row r="10" spans="1:39" ht="19.5" customHeight="1" thickBot="1" x14ac:dyDescent="0.25">
      <c r="A10" s="264"/>
      <c r="B10" s="266"/>
      <c r="C10" s="227"/>
      <c r="D10" s="227"/>
      <c r="E10" s="227"/>
      <c r="F10" s="227"/>
      <c r="G10" s="227"/>
      <c r="H10" s="227"/>
      <c r="I10" s="227"/>
      <c r="J10" s="196"/>
      <c r="K10" s="198"/>
      <c r="L10" s="198"/>
      <c r="M10" s="198"/>
      <c r="N10" s="198"/>
      <c r="O10" s="198"/>
      <c r="P10" s="198"/>
      <c r="Q10" s="198"/>
      <c r="R10" s="198"/>
      <c r="S10" s="198"/>
      <c r="T10" s="198"/>
      <c r="U10" s="198"/>
      <c r="V10" s="198"/>
      <c r="W10" s="198"/>
      <c r="X10" s="302"/>
      <c r="Y10" s="227"/>
      <c r="Z10" s="19" t="s">
        <v>19</v>
      </c>
      <c r="AA10" s="20" t="s">
        <v>20</v>
      </c>
      <c r="AB10" s="20" t="s">
        <v>21</v>
      </c>
      <c r="AC10" s="20" t="s">
        <v>22</v>
      </c>
      <c r="AD10" s="20" t="s">
        <v>23</v>
      </c>
      <c r="AE10" s="20" t="s">
        <v>24</v>
      </c>
      <c r="AF10" s="227"/>
      <c r="AG10" s="227"/>
      <c r="AH10" s="227"/>
      <c r="AI10" s="227"/>
      <c r="AM10" s="4"/>
    </row>
    <row r="11" spans="1:39" ht="10" customHeight="1" thickTop="1" x14ac:dyDescent="0.35">
      <c r="A11" s="78"/>
      <c r="B11" s="21"/>
      <c r="C11" s="22" t="s">
        <v>114</v>
      </c>
      <c r="D11" s="23"/>
      <c r="E11" s="24"/>
      <c r="F11" s="24"/>
      <c r="G11" s="25" t="s">
        <v>62</v>
      </c>
      <c r="H11" s="65"/>
      <c r="I11" s="114"/>
      <c r="J11" s="23"/>
      <c r="K11" s="25"/>
      <c r="L11" s="25"/>
      <c r="M11" s="25"/>
      <c r="N11" s="25"/>
      <c r="O11" s="25"/>
      <c r="P11" s="25"/>
      <c r="Q11" s="25"/>
      <c r="R11" s="25"/>
      <c r="S11" s="25"/>
      <c r="T11" s="25"/>
      <c r="U11" s="25"/>
      <c r="V11" s="25"/>
      <c r="W11" s="25"/>
      <c r="X11" s="26"/>
      <c r="Y11" s="163"/>
      <c r="Z11" s="85"/>
      <c r="AA11" s="107"/>
      <c r="AB11" s="107"/>
      <c r="AC11" s="107"/>
      <c r="AD11" s="107"/>
      <c r="AE11" s="107"/>
      <c r="AF11" s="117">
        <f>IF(G11="tägl.",(F11-E11)*5,IF(G11="2-wöchentl.",(F11-E11)/2,IF(G11="monatl.",(F11-E11)/4,F11-E11)))</f>
        <v>0</v>
      </c>
      <c r="AG11" s="67">
        <f>IF(G11="tägl.",((Z11*0.75)+AA11+AB11+AC11+AD11+AE11)*5,IF(G11="2-wöchentl.",((Z11*0.75)+AA11+AB11+AC11+AD11+AE11)/2,IF(G11="monatl.",((Z11*0.75)+AA11+AB11+AC11+AD11+AE11)/4,(Z11*0.75)+AA11+AB11+AC11+AD11+AE11)))</f>
        <v>0</v>
      </c>
      <c r="AH11" s="27" t="s">
        <v>59</v>
      </c>
      <c r="AI11" s="84" t="str">
        <f t="shared" ref="AI11:AI15" si="0">IF(AND(G11="tägl.",AH11="1:2"),Z11*2.5,IF(AND(G11="wöchentl.",AH11="1:2"),Z11*0.5,IF(AND(G11="2-wöchentl.",AH11="1:2"),Z11*0.25,IF(AND(G11="monatl.",AH11="1:2"),Z11*0.125,IF(AND(G11="tägl.",AH11="1:1"),Z11*5,IF(AND(G11="wöchentl.",AH11="1:1"),Z11,IF(AND(G11="2-wöchentl.",AH11="1:1"),Z11*0.5,IF(AND(G11="monatl.",AH11="1:1"),Z11*0.25,"---"))))))))</f>
        <v>---</v>
      </c>
      <c r="AJ11" s="160"/>
    </row>
    <row r="12" spans="1:39" ht="10" customHeight="1" x14ac:dyDescent="0.25">
      <c r="A12" s="78"/>
      <c r="B12" s="28"/>
      <c r="C12" s="118" t="s">
        <v>114</v>
      </c>
      <c r="D12" s="23"/>
      <c r="E12" s="24"/>
      <c r="F12" s="24"/>
      <c r="G12" s="25" t="s">
        <v>62</v>
      </c>
      <c r="H12" s="66"/>
      <c r="I12" s="115"/>
      <c r="J12" s="76"/>
      <c r="K12" s="29"/>
      <c r="L12" s="29"/>
      <c r="M12" s="29"/>
      <c r="N12" s="29"/>
      <c r="O12" s="29"/>
      <c r="P12" s="29"/>
      <c r="Q12" s="29"/>
      <c r="R12" s="29"/>
      <c r="S12" s="29"/>
      <c r="T12" s="29"/>
      <c r="U12" s="29"/>
      <c r="V12" s="29"/>
      <c r="W12" s="29"/>
      <c r="X12" s="30"/>
      <c r="Y12" s="163"/>
      <c r="Z12" s="85"/>
      <c r="AA12" s="108"/>
      <c r="AB12" s="108"/>
      <c r="AC12" s="108"/>
      <c r="AD12" s="108"/>
      <c r="AE12" s="108"/>
      <c r="AF12" s="121">
        <f t="shared" ref="AF12:AF15" si="1">IF(G12="tägl.",(F12-E12)*5,IF(G12="2-wöchentl.",(F12-E12)/2,IF(G12="monatl.",(F12-E12)/4,F12-E12)))</f>
        <v>0</v>
      </c>
      <c r="AG12" s="67">
        <f t="shared" ref="AG12:AG15" si="2">IF(G12="tägl.",((Z12*0.75)+AA12+AB12+AC12+AD12+AE12)*5,IF(G12="2-wöchentl.",((Z12*0.75)+AA12+AB12+AC12+AD12+AE12)/2,IF(G12="monatl.",((Z12*0.75)+AA12+AB12+AC12+AD12+AE12)/4,(Z12*0.75)+AA12+AB12+AC12+AD12+AE12)))</f>
        <v>0</v>
      </c>
      <c r="AH12" s="27" t="s">
        <v>59</v>
      </c>
      <c r="AI12" s="84" t="str">
        <f t="shared" si="0"/>
        <v>---</v>
      </c>
    </row>
    <row r="13" spans="1:39" ht="10" customHeight="1" x14ac:dyDescent="0.25">
      <c r="A13" s="79"/>
      <c r="B13" s="94"/>
      <c r="C13" s="118" t="s">
        <v>114</v>
      </c>
      <c r="D13" s="23"/>
      <c r="E13" s="24"/>
      <c r="F13" s="24"/>
      <c r="G13" s="25" t="s">
        <v>62</v>
      </c>
      <c r="H13" s="66"/>
      <c r="I13" s="115"/>
      <c r="J13" s="76"/>
      <c r="K13" s="29"/>
      <c r="L13" s="29"/>
      <c r="M13" s="29"/>
      <c r="N13" s="29"/>
      <c r="O13" s="29"/>
      <c r="P13" s="29"/>
      <c r="Q13" s="29"/>
      <c r="R13" s="29"/>
      <c r="S13" s="29"/>
      <c r="T13" s="29"/>
      <c r="U13" s="29"/>
      <c r="V13" s="29"/>
      <c r="W13" s="29"/>
      <c r="X13" s="30"/>
      <c r="Y13" s="163"/>
      <c r="Z13" s="85"/>
      <c r="AA13" s="108"/>
      <c r="AB13" s="108"/>
      <c r="AC13" s="108"/>
      <c r="AD13" s="108"/>
      <c r="AE13" s="108"/>
      <c r="AF13" s="121">
        <f t="shared" si="1"/>
        <v>0</v>
      </c>
      <c r="AG13" s="67">
        <f t="shared" si="2"/>
        <v>0</v>
      </c>
      <c r="AH13" s="27" t="s">
        <v>59</v>
      </c>
      <c r="AI13" s="84" t="str">
        <f t="shared" si="0"/>
        <v>---</v>
      </c>
    </row>
    <row r="14" spans="1:39" ht="10" customHeight="1" x14ac:dyDescent="0.25">
      <c r="A14" s="79"/>
      <c r="B14" s="28"/>
      <c r="C14" s="118" t="s">
        <v>114</v>
      </c>
      <c r="D14" s="23"/>
      <c r="E14" s="24"/>
      <c r="F14" s="24"/>
      <c r="G14" s="25" t="s">
        <v>62</v>
      </c>
      <c r="H14" s="66"/>
      <c r="I14" s="115"/>
      <c r="J14" s="76"/>
      <c r="K14" s="29"/>
      <c r="L14" s="29"/>
      <c r="M14" s="29"/>
      <c r="N14" s="29"/>
      <c r="O14" s="29"/>
      <c r="P14" s="29"/>
      <c r="Q14" s="29"/>
      <c r="R14" s="29"/>
      <c r="S14" s="29"/>
      <c r="T14" s="29"/>
      <c r="U14" s="29"/>
      <c r="V14" s="29"/>
      <c r="W14" s="29"/>
      <c r="X14" s="30"/>
      <c r="Y14" s="163"/>
      <c r="Z14" s="85"/>
      <c r="AA14" s="108"/>
      <c r="AB14" s="108"/>
      <c r="AC14" s="108"/>
      <c r="AD14" s="108"/>
      <c r="AE14" s="108"/>
      <c r="AF14" s="121">
        <f t="shared" si="1"/>
        <v>0</v>
      </c>
      <c r="AG14" s="67">
        <f t="shared" si="2"/>
        <v>0</v>
      </c>
      <c r="AH14" s="27" t="s">
        <v>59</v>
      </c>
      <c r="AI14" s="84" t="str">
        <f t="shared" si="0"/>
        <v>---</v>
      </c>
      <c r="AL14" s="172"/>
    </row>
    <row r="15" spans="1:39" ht="10" customHeight="1" thickBot="1" x14ac:dyDescent="0.3">
      <c r="A15" s="81"/>
      <c r="B15" s="28"/>
      <c r="C15" s="118" t="s">
        <v>114</v>
      </c>
      <c r="D15" s="23"/>
      <c r="E15" s="24"/>
      <c r="F15" s="24"/>
      <c r="G15" s="25" t="s">
        <v>62</v>
      </c>
      <c r="H15" s="66"/>
      <c r="I15" s="116"/>
      <c r="J15" s="31"/>
      <c r="K15" s="32"/>
      <c r="L15" s="32"/>
      <c r="M15" s="32"/>
      <c r="N15" s="32"/>
      <c r="O15" s="32"/>
      <c r="P15" s="32"/>
      <c r="Q15" s="32"/>
      <c r="R15" s="32"/>
      <c r="S15" s="32"/>
      <c r="T15" s="32"/>
      <c r="U15" s="32"/>
      <c r="V15" s="32"/>
      <c r="W15" s="32"/>
      <c r="X15" s="33"/>
      <c r="Y15" s="163"/>
      <c r="Z15" s="85"/>
      <c r="AA15" s="108"/>
      <c r="AB15" s="108"/>
      <c r="AC15" s="108"/>
      <c r="AD15" s="108"/>
      <c r="AE15" s="108"/>
      <c r="AF15" s="121">
        <f t="shared" si="1"/>
        <v>0</v>
      </c>
      <c r="AG15" s="67">
        <f t="shared" si="2"/>
        <v>0</v>
      </c>
      <c r="AH15" s="27" t="s">
        <v>59</v>
      </c>
      <c r="AI15" s="84" t="str">
        <f t="shared" si="0"/>
        <v>---</v>
      </c>
    </row>
    <row r="16" spans="1:39" ht="14.25" customHeight="1" thickTop="1" thickBot="1" x14ac:dyDescent="0.4">
      <c r="A16" s="72"/>
      <c r="B16" s="212" t="s">
        <v>76</v>
      </c>
      <c r="C16" s="214" t="s">
        <v>76</v>
      </c>
      <c r="D16" s="215"/>
      <c r="E16" s="215"/>
      <c r="F16" s="215"/>
      <c r="G16" s="215"/>
      <c r="H16" s="215"/>
      <c r="I16" s="216"/>
      <c r="J16" s="215" t="s">
        <v>68</v>
      </c>
      <c r="K16" s="215"/>
      <c r="L16" s="215"/>
      <c r="M16" s="215"/>
      <c r="N16" s="215"/>
      <c r="O16" s="215"/>
      <c r="P16" s="215"/>
      <c r="Q16" s="215"/>
      <c r="R16" s="215"/>
      <c r="S16" s="215"/>
      <c r="T16" s="215"/>
      <c r="U16" s="215"/>
      <c r="V16" s="215"/>
      <c r="W16" s="215"/>
      <c r="X16" s="217"/>
      <c r="Y16" s="214" t="s">
        <v>7</v>
      </c>
      <c r="Z16" s="215"/>
      <c r="AA16" s="215"/>
      <c r="AB16" s="215"/>
      <c r="AC16" s="215"/>
      <c r="AD16" s="215"/>
      <c r="AE16" s="215"/>
      <c r="AF16" s="215"/>
      <c r="AG16" s="215"/>
      <c r="AH16" s="215"/>
      <c r="AI16" s="217"/>
    </row>
    <row r="17" spans="1:35" ht="9.75" customHeight="1" thickTop="1" x14ac:dyDescent="0.35">
      <c r="A17" s="73"/>
      <c r="B17" s="213"/>
      <c r="C17" s="228" t="s">
        <v>8</v>
      </c>
      <c r="D17" s="228" t="s">
        <v>9</v>
      </c>
      <c r="E17" s="228" t="s">
        <v>10</v>
      </c>
      <c r="F17" s="218" t="s">
        <v>11</v>
      </c>
      <c r="G17" s="220" t="s">
        <v>27</v>
      </c>
      <c r="H17" s="218"/>
      <c r="I17" s="218" t="s">
        <v>28</v>
      </c>
      <c r="J17" s="195">
        <v>1</v>
      </c>
      <c r="K17" s="197">
        <v>2</v>
      </c>
      <c r="L17" s="197">
        <v>3</v>
      </c>
      <c r="M17" s="197">
        <v>4</v>
      </c>
      <c r="N17" s="197">
        <v>5</v>
      </c>
      <c r="O17" s="197">
        <v>6</v>
      </c>
      <c r="P17" s="197">
        <v>7</v>
      </c>
      <c r="Q17" s="197">
        <v>8</v>
      </c>
      <c r="R17" s="197">
        <v>9</v>
      </c>
      <c r="S17" s="197">
        <v>10</v>
      </c>
      <c r="T17" s="197">
        <v>11</v>
      </c>
      <c r="U17" s="197">
        <v>12</v>
      </c>
      <c r="V17" s="197">
        <v>13</v>
      </c>
      <c r="W17" s="197">
        <v>14</v>
      </c>
      <c r="X17" s="301">
        <v>15</v>
      </c>
      <c r="Y17" s="228" t="s">
        <v>135</v>
      </c>
      <c r="Z17" s="303" t="s">
        <v>14</v>
      </c>
      <c r="AA17" s="303"/>
      <c r="AB17" s="303"/>
      <c r="AC17" s="303"/>
      <c r="AD17" s="303"/>
      <c r="AE17" s="303"/>
      <c r="AF17" s="228" t="s">
        <v>29</v>
      </c>
      <c r="AG17" s="228" t="s">
        <v>30</v>
      </c>
      <c r="AH17" s="228" t="s">
        <v>17</v>
      </c>
      <c r="AI17" s="228" t="s">
        <v>18</v>
      </c>
    </row>
    <row r="18" spans="1:35" ht="9.75" customHeight="1" thickBot="1" x14ac:dyDescent="0.4">
      <c r="A18" s="74"/>
      <c r="B18" s="71"/>
      <c r="C18" s="227"/>
      <c r="D18" s="227"/>
      <c r="E18" s="227"/>
      <c r="F18" s="219"/>
      <c r="G18" s="221"/>
      <c r="H18" s="219"/>
      <c r="I18" s="219"/>
      <c r="J18" s="204"/>
      <c r="K18" s="205"/>
      <c r="L18" s="198"/>
      <c r="M18" s="205"/>
      <c r="N18" s="205"/>
      <c r="O18" s="205"/>
      <c r="P18" s="205"/>
      <c r="Q18" s="205"/>
      <c r="R18" s="205"/>
      <c r="S18" s="205"/>
      <c r="T18" s="205"/>
      <c r="U18" s="198"/>
      <c r="V18" s="205"/>
      <c r="W18" s="198"/>
      <c r="X18" s="302"/>
      <c r="Y18" s="227"/>
      <c r="Z18" s="19" t="s">
        <v>19</v>
      </c>
      <c r="AA18" s="20" t="s">
        <v>20</v>
      </c>
      <c r="AB18" s="20" t="s">
        <v>21</v>
      </c>
      <c r="AC18" s="20" t="s">
        <v>22</v>
      </c>
      <c r="AD18" s="20" t="s">
        <v>23</v>
      </c>
      <c r="AE18" s="20" t="s">
        <v>24</v>
      </c>
      <c r="AF18" s="227"/>
      <c r="AG18" s="227"/>
      <c r="AH18" s="227"/>
      <c r="AI18" s="227"/>
    </row>
    <row r="19" spans="1:35" ht="10" customHeight="1" thickTop="1" x14ac:dyDescent="0.2">
      <c r="A19" s="288"/>
      <c r="B19" s="34"/>
      <c r="C19" s="22" t="s">
        <v>115</v>
      </c>
      <c r="D19" s="23" t="s">
        <v>1</v>
      </c>
      <c r="E19" s="24"/>
      <c r="F19" s="24"/>
      <c r="G19" s="229"/>
      <c r="H19" s="230"/>
      <c r="I19" s="137"/>
      <c r="J19" s="142"/>
      <c r="K19" s="143"/>
      <c r="L19" s="140"/>
      <c r="M19" s="143"/>
      <c r="N19" s="143"/>
      <c r="O19" s="143"/>
      <c r="P19" s="143"/>
      <c r="Q19" s="143"/>
      <c r="R19" s="143"/>
      <c r="S19" s="143"/>
      <c r="T19" s="143"/>
      <c r="U19" s="140"/>
      <c r="V19" s="143"/>
      <c r="W19" s="140"/>
      <c r="X19" s="144"/>
      <c r="Y19" s="161"/>
      <c r="Z19" s="85"/>
      <c r="AA19" s="107"/>
      <c r="AB19" s="107"/>
      <c r="AC19" s="107"/>
      <c r="AD19" s="107"/>
      <c r="AE19" s="107"/>
      <c r="AF19" s="175">
        <f>F19-E19</f>
        <v>0</v>
      </c>
      <c r="AG19" s="67">
        <f>(Z19*0.75)+AA19+AB19+AC19+AD19+AE19</f>
        <v>0</v>
      </c>
      <c r="AH19" s="27" t="s">
        <v>59</v>
      </c>
      <c r="AI19" s="84" t="str">
        <f>IF(AH19="1:2",Z19*0.5,IF(AH19="1:1",Z19,"---"))</f>
        <v>---</v>
      </c>
    </row>
    <row r="20" spans="1:35" ht="10" customHeight="1" x14ac:dyDescent="0.2">
      <c r="A20" s="289"/>
      <c r="B20" s="34"/>
      <c r="C20" s="118" t="s">
        <v>115</v>
      </c>
      <c r="D20" s="23" t="s">
        <v>2</v>
      </c>
      <c r="E20" s="24"/>
      <c r="F20" s="24"/>
      <c r="G20" s="229"/>
      <c r="H20" s="230"/>
      <c r="I20" s="137"/>
      <c r="J20" s="139"/>
      <c r="K20" s="138"/>
      <c r="L20" s="138"/>
      <c r="M20" s="138"/>
      <c r="N20" s="138"/>
      <c r="O20" s="138"/>
      <c r="P20" s="138"/>
      <c r="Q20" s="138"/>
      <c r="R20" s="138"/>
      <c r="S20" s="138"/>
      <c r="T20" s="138"/>
      <c r="U20" s="138"/>
      <c r="V20" s="138"/>
      <c r="W20" s="138"/>
      <c r="X20" s="145"/>
      <c r="Y20" s="162"/>
      <c r="Z20" s="85"/>
      <c r="AA20" s="107"/>
      <c r="AB20" s="107"/>
      <c r="AC20" s="107"/>
      <c r="AD20" s="107"/>
      <c r="AE20" s="107"/>
      <c r="AF20" s="175">
        <f t="shared" ref="AF20:AF23" si="3">F20-E20</f>
        <v>0</v>
      </c>
      <c r="AG20" s="67">
        <f t="shared" ref="AG20:AG23" si="4">(Z20*0.75)+AA20+AB20+AC20+AD20+AE20</f>
        <v>0</v>
      </c>
      <c r="AH20" s="27" t="s">
        <v>59</v>
      </c>
      <c r="AI20" s="84" t="str">
        <f t="shared" ref="AI20:AI23" si="5">IF(AH20="1:2",Z20*0.5,IF(AH20="1:1",Z20,"---"))</f>
        <v>---</v>
      </c>
    </row>
    <row r="21" spans="1:35" ht="10" customHeight="1" x14ac:dyDescent="0.2">
      <c r="A21" s="289"/>
      <c r="B21" s="34"/>
      <c r="C21" s="118" t="s">
        <v>115</v>
      </c>
      <c r="D21" s="23" t="s">
        <v>3</v>
      </c>
      <c r="E21" s="24"/>
      <c r="F21" s="24"/>
      <c r="G21" s="229"/>
      <c r="H21" s="230"/>
      <c r="I21" s="30"/>
      <c r="J21" s="141"/>
      <c r="K21" s="138"/>
      <c r="L21" s="138"/>
      <c r="M21" s="138"/>
      <c r="N21" s="138"/>
      <c r="O21" s="138"/>
      <c r="P21" s="138"/>
      <c r="Q21" s="138"/>
      <c r="R21" s="138"/>
      <c r="S21" s="138"/>
      <c r="T21" s="138"/>
      <c r="U21" s="138"/>
      <c r="V21" s="138"/>
      <c r="W21" s="138"/>
      <c r="X21" s="145"/>
      <c r="Y21" s="162"/>
      <c r="Z21" s="85"/>
      <c r="AA21" s="107"/>
      <c r="AB21" s="107"/>
      <c r="AC21" s="107"/>
      <c r="AD21" s="107"/>
      <c r="AE21" s="107"/>
      <c r="AF21" s="175">
        <f t="shared" si="3"/>
        <v>0</v>
      </c>
      <c r="AG21" s="67">
        <f t="shared" si="4"/>
        <v>0</v>
      </c>
      <c r="AH21" s="27" t="s">
        <v>59</v>
      </c>
      <c r="AI21" s="84" t="str">
        <f t="shared" si="5"/>
        <v>---</v>
      </c>
    </row>
    <row r="22" spans="1:35" ht="10" customHeight="1" x14ac:dyDescent="0.2">
      <c r="A22" s="289"/>
      <c r="B22" s="35"/>
      <c r="C22" s="118" t="s">
        <v>115</v>
      </c>
      <c r="D22" s="23" t="s">
        <v>31</v>
      </c>
      <c r="E22" s="24"/>
      <c r="F22" s="24"/>
      <c r="G22" s="229"/>
      <c r="H22" s="230"/>
      <c r="I22" s="137"/>
      <c r="J22" s="139"/>
      <c r="K22" s="138"/>
      <c r="L22" s="138"/>
      <c r="M22" s="138"/>
      <c r="N22" s="138"/>
      <c r="O22" s="138"/>
      <c r="P22" s="138"/>
      <c r="Q22" s="138"/>
      <c r="R22" s="138"/>
      <c r="S22" s="138"/>
      <c r="T22" s="138"/>
      <c r="U22" s="138"/>
      <c r="V22" s="138"/>
      <c r="W22" s="138"/>
      <c r="X22" s="145"/>
      <c r="Y22" s="162"/>
      <c r="Z22" s="85"/>
      <c r="AA22" s="107"/>
      <c r="AB22" s="107"/>
      <c r="AC22" s="107"/>
      <c r="AD22" s="107"/>
      <c r="AE22" s="107"/>
      <c r="AF22" s="175">
        <f t="shared" si="3"/>
        <v>0</v>
      </c>
      <c r="AG22" s="67">
        <f t="shared" si="4"/>
        <v>0</v>
      </c>
      <c r="AH22" s="27" t="s">
        <v>59</v>
      </c>
      <c r="AI22" s="84" t="str">
        <f t="shared" si="5"/>
        <v>---</v>
      </c>
    </row>
    <row r="23" spans="1:35" ht="10" customHeight="1" thickBot="1" x14ac:dyDescent="0.25">
      <c r="A23" s="290"/>
      <c r="B23" s="103"/>
      <c r="C23" s="118" t="s">
        <v>115</v>
      </c>
      <c r="D23" s="23" t="s">
        <v>4</v>
      </c>
      <c r="E23" s="24"/>
      <c r="F23" s="24"/>
      <c r="G23" s="229"/>
      <c r="H23" s="230"/>
      <c r="I23" s="137"/>
      <c r="J23" s="146"/>
      <c r="K23" s="147"/>
      <c r="L23" s="147"/>
      <c r="M23" s="147"/>
      <c r="N23" s="147"/>
      <c r="O23" s="147"/>
      <c r="P23" s="147"/>
      <c r="Q23" s="147"/>
      <c r="R23" s="147"/>
      <c r="S23" s="147"/>
      <c r="T23" s="147"/>
      <c r="U23" s="147"/>
      <c r="V23" s="147"/>
      <c r="W23" s="147"/>
      <c r="X23" s="148"/>
      <c r="Y23" s="166"/>
      <c r="Z23" s="85"/>
      <c r="AA23" s="107"/>
      <c r="AB23" s="107"/>
      <c r="AC23" s="107"/>
      <c r="AD23" s="107"/>
      <c r="AE23" s="107"/>
      <c r="AF23" s="175">
        <f t="shared" si="3"/>
        <v>0</v>
      </c>
      <c r="AG23" s="67">
        <f t="shared" si="4"/>
        <v>0</v>
      </c>
      <c r="AH23" s="27" t="s">
        <v>59</v>
      </c>
      <c r="AI23" s="84" t="str">
        <f t="shared" si="5"/>
        <v>---</v>
      </c>
    </row>
    <row r="24" spans="1:35" ht="14.25" customHeight="1" thickTop="1" thickBot="1" x14ac:dyDescent="0.3">
      <c r="A24" s="156" t="s">
        <v>66</v>
      </c>
      <c r="B24" s="255" t="s">
        <v>75</v>
      </c>
      <c r="C24" s="214" t="s">
        <v>120</v>
      </c>
      <c r="D24" s="215"/>
      <c r="E24" s="215"/>
      <c r="F24" s="215"/>
      <c r="G24" s="215"/>
      <c r="H24" s="215"/>
      <c r="I24" s="217"/>
      <c r="J24" s="214" t="s">
        <v>68</v>
      </c>
      <c r="K24" s="215"/>
      <c r="L24" s="215"/>
      <c r="M24" s="215"/>
      <c r="N24" s="215"/>
      <c r="O24" s="215"/>
      <c r="P24" s="215"/>
      <c r="Q24" s="215"/>
      <c r="R24" s="215"/>
      <c r="S24" s="215"/>
      <c r="T24" s="215"/>
      <c r="U24" s="215"/>
      <c r="V24" s="215"/>
      <c r="W24" s="215"/>
      <c r="X24" s="217"/>
      <c r="Y24" s="298" t="s">
        <v>7</v>
      </c>
      <c r="Z24" s="299"/>
      <c r="AA24" s="299"/>
      <c r="AB24" s="299"/>
      <c r="AC24" s="299"/>
      <c r="AD24" s="299"/>
      <c r="AE24" s="299"/>
      <c r="AF24" s="299"/>
      <c r="AG24" s="299"/>
      <c r="AH24" s="299"/>
      <c r="AI24" s="300"/>
    </row>
    <row r="25" spans="1:35" ht="9.75" customHeight="1" thickTop="1" x14ac:dyDescent="0.25">
      <c r="A25" s="157" t="s">
        <v>124</v>
      </c>
      <c r="B25" s="256"/>
      <c r="C25" s="228" t="s">
        <v>8</v>
      </c>
      <c r="D25" s="228" t="s">
        <v>9</v>
      </c>
      <c r="E25" s="228" t="s">
        <v>10</v>
      </c>
      <c r="F25" s="228" t="s">
        <v>11</v>
      </c>
      <c r="G25" s="228" t="s">
        <v>12</v>
      </c>
      <c r="H25" s="228" t="s">
        <v>13</v>
      </c>
      <c r="I25" s="228" t="s">
        <v>27</v>
      </c>
      <c r="J25" s="195">
        <v>1</v>
      </c>
      <c r="K25" s="197">
        <v>2</v>
      </c>
      <c r="L25" s="197">
        <v>3</v>
      </c>
      <c r="M25" s="197">
        <v>4</v>
      </c>
      <c r="N25" s="197">
        <v>5</v>
      </c>
      <c r="O25" s="197">
        <v>6</v>
      </c>
      <c r="P25" s="197">
        <v>7</v>
      </c>
      <c r="Q25" s="197">
        <v>8</v>
      </c>
      <c r="R25" s="197">
        <v>9</v>
      </c>
      <c r="S25" s="197">
        <v>10</v>
      </c>
      <c r="T25" s="197">
        <v>11</v>
      </c>
      <c r="U25" s="197">
        <v>12</v>
      </c>
      <c r="V25" s="197">
        <v>13</v>
      </c>
      <c r="W25" s="197">
        <v>14</v>
      </c>
      <c r="X25" s="301">
        <v>15</v>
      </c>
      <c r="Y25" s="228" t="s">
        <v>135</v>
      </c>
      <c r="Z25" s="303" t="s">
        <v>14</v>
      </c>
      <c r="AA25" s="303"/>
      <c r="AB25" s="303"/>
      <c r="AC25" s="303"/>
      <c r="AD25" s="303"/>
      <c r="AE25" s="303"/>
      <c r="AF25" s="228" t="s">
        <v>29</v>
      </c>
      <c r="AG25" s="228" t="s">
        <v>30</v>
      </c>
      <c r="AH25" s="228" t="s">
        <v>17</v>
      </c>
      <c r="AI25" s="228" t="s">
        <v>18</v>
      </c>
    </row>
    <row r="26" spans="1:35" ht="9.75" customHeight="1" thickBot="1" x14ac:dyDescent="0.35">
      <c r="A26" s="158" t="s">
        <v>125</v>
      </c>
      <c r="B26" s="257"/>
      <c r="C26" s="227"/>
      <c r="D26" s="227"/>
      <c r="E26" s="227"/>
      <c r="F26" s="227"/>
      <c r="G26" s="227"/>
      <c r="H26" s="227"/>
      <c r="I26" s="227"/>
      <c r="J26" s="196"/>
      <c r="K26" s="198"/>
      <c r="L26" s="198"/>
      <c r="M26" s="198"/>
      <c r="N26" s="198"/>
      <c r="O26" s="198"/>
      <c r="P26" s="198"/>
      <c r="Q26" s="198"/>
      <c r="R26" s="198"/>
      <c r="S26" s="198"/>
      <c r="T26" s="198"/>
      <c r="U26" s="198"/>
      <c r="V26" s="198"/>
      <c r="W26" s="198"/>
      <c r="X26" s="302"/>
      <c r="Y26" s="227"/>
      <c r="Z26" s="19" t="s">
        <v>19</v>
      </c>
      <c r="AA26" s="20" t="s">
        <v>20</v>
      </c>
      <c r="AB26" s="20" t="s">
        <v>21</v>
      </c>
      <c r="AC26" s="20" t="s">
        <v>22</v>
      </c>
      <c r="AD26" s="20" t="s">
        <v>23</v>
      </c>
      <c r="AE26" s="20" t="s">
        <v>24</v>
      </c>
      <c r="AF26" s="227"/>
      <c r="AG26" s="227"/>
      <c r="AH26" s="227"/>
      <c r="AI26" s="227"/>
    </row>
    <row r="27" spans="1:35" ht="10" customHeight="1" thickTop="1" x14ac:dyDescent="0.25">
      <c r="A27" s="82"/>
      <c r="B27" s="21"/>
      <c r="C27" s="22" t="s">
        <v>115</v>
      </c>
      <c r="D27" s="191"/>
      <c r="E27" s="24"/>
      <c r="F27" s="24"/>
      <c r="G27" s="25" t="s">
        <v>62</v>
      </c>
      <c r="H27" s="113"/>
      <c r="I27" s="26"/>
      <c r="J27" s="23"/>
      <c r="K27" s="25"/>
      <c r="L27" s="25"/>
      <c r="M27" s="25"/>
      <c r="N27" s="25"/>
      <c r="O27" s="25"/>
      <c r="P27" s="25"/>
      <c r="Q27" s="25"/>
      <c r="R27" s="25"/>
      <c r="S27" s="25"/>
      <c r="T27" s="25"/>
      <c r="U27" s="25"/>
      <c r="V27" s="25"/>
      <c r="W27" s="25"/>
      <c r="X27" s="26"/>
      <c r="Y27" s="161" t="s">
        <v>148</v>
      </c>
      <c r="Z27" s="85"/>
      <c r="AA27" s="109"/>
      <c r="AB27" s="109"/>
      <c r="AC27" s="109"/>
      <c r="AD27" s="109"/>
      <c r="AE27" s="109"/>
      <c r="AF27" s="121">
        <f t="shared" ref="AF27:AF74" si="6">IF(G27="tägl.",(F27-E27)*5,IF(G27="2-wöchentl.",(F27-E27)/2,IF(G27="monatl.",(F27-E27)/4,F27-E27)))</f>
        <v>0</v>
      </c>
      <c r="AG27" s="67">
        <f t="shared" ref="AG27" si="7">IF(G27="tägl.",((Z27*0.75)+AA27+AB27+AC27+AD27+AE27)*5,IF(G27="2-wöchentl.",((Z27*0.75)+AA27+AB27+AC27+AD27+AE27)/2,IF(G27="monatl.",((Z27*0.75)+AA27+AB27+AC27+AD27+AE27)/4,(Z27*0.75)+AA27+AB27+AC27+AD27+AE27)))</f>
        <v>0</v>
      </c>
      <c r="AH27" s="27" t="s">
        <v>59</v>
      </c>
      <c r="AI27" s="84" t="str">
        <f t="shared" ref="AI27" si="8">IF(AND(G27="tägl.",AH27="1:2"),Z27*2.5,IF(AND(G27="wöchentl.",AH27="1:2"),Z27*0.5,IF(AND(G27="2-wöchentl.",AH27="1:2"),Z27*0.25,IF(AND(G27="monatl.",AH27="1:2"),Z27*0.125,IF(AND(G27="tägl.",AH27="1:1"),Z27*5,IF(AND(G27="wöchentl.",AH27="1:1"),Z27,IF(AND(G27="2-wöchentl.",AH27="1:1"),Z27*0.5,IF(AND(G27="monatl.",AH27="1:1"),Z27*0.25,"---"))))))))</f>
        <v>---</v>
      </c>
    </row>
    <row r="28" spans="1:35" ht="10" customHeight="1" x14ac:dyDescent="0.25">
      <c r="A28" s="78"/>
      <c r="B28" s="28"/>
      <c r="C28" s="118" t="s">
        <v>115</v>
      </c>
      <c r="D28" s="76"/>
      <c r="E28" s="24"/>
      <c r="F28" s="24"/>
      <c r="G28" s="25" t="s">
        <v>62</v>
      </c>
      <c r="H28" s="66"/>
      <c r="I28" s="30"/>
      <c r="J28" s="76"/>
      <c r="K28" s="29"/>
      <c r="L28" s="29"/>
      <c r="M28" s="29"/>
      <c r="N28" s="29"/>
      <c r="O28" s="29"/>
      <c r="P28" s="29"/>
      <c r="Q28" s="29"/>
      <c r="R28" s="29"/>
      <c r="S28" s="29"/>
      <c r="T28" s="29"/>
      <c r="U28" s="29"/>
      <c r="V28" s="29"/>
      <c r="W28" s="29"/>
      <c r="X28" s="30"/>
      <c r="Y28" s="162"/>
      <c r="Z28" s="85"/>
      <c r="AA28" s="109"/>
      <c r="AB28" s="109"/>
      <c r="AC28" s="109"/>
      <c r="AD28" s="109"/>
      <c r="AE28" s="109"/>
      <c r="AF28" s="121">
        <f t="shared" si="6"/>
        <v>0</v>
      </c>
      <c r="AG28" s="67">
        <f t="shared" ref="AG28:AG74" si="9">IF(G28="tägl.",((Z28*0.75)+AA28+AB28+AC28+AD28+AE28)*5,IF(G28="2-wöchentl.",((Z28*0.75)+AA28+AB28+AC28+AD28+AE28)/2,IF(G28="monatl.",((Z28*0.75)+AA28+AB28+AC28+AD28+AE28)/4,(Z28*0.75)+AA28+AB28+AC28+AD28+AE28)))</f>
        <v>0</v>
      </c>
      <c r="AH28" s="27" t="s">
        <v>59</v>
      </c>
      <c r="AI28" s="84" t="str">
        <f t="shared" ref="AI28:AI82" si="10">IF(AND(G28="tägl.",AH28="1:2"),Z28*2.5,IF(AND(G28="wöchentl.",AH28="1:2"),Z28*0.5,IF(AND(G28="2-wöchentl.",AH28="1:2"),Z28*0.25,IF(AND(G28="monatl.",AH28="1:2"),Z28*0.125,IF(AND(G28="tägl.",AH28="1:1"),Z28*5,IF(AND(G28="wöchentl.",AH28="1:1"),Z28,IF(AND(G28="2-wöchentl.",AH28="1:1"),Z28*0.5,IF(AND(G28="monatl.",AH28="1:1"),Z28*0.25,"---"))))))))</f>
        <v>---</v>
      </c>
    </row>
    <row r="29" spans="1:35" ht="10" customHeight="1" x14ac:dyDescent="0.25">
      <c r="A29" s="79"/>
      <c r="B29" s="28"/>
      <c r="C29" s="118" t="s">
        <v>115</v>
      </c>
      <c r="D29" s="76"/>
      <c r="E29" s="24"/>
      <c r="F29" s="24"/>
      <c r="G29" s="25" t="s">
        <v>62</v>
      </c>
      <c r="H29" s="65"/>
      <c r="I29" s="30"/>
      <c r="J29" s="76"/>
      <c r="K29" s="29"/>
      <c r="L29" s="29"/>
      <c r="M29" s="29"/>
      <c r="N29" s="29"/>
      <c r="O29" s="29"/>
      <c r="P29" s="29"/>
      <c r="Q29" s="29"/>
      <c r="R29" s="29"/>
      <c r="S29" s="29"/>
      <c r="T29" s="29"/>
      <c r="U29" s="29"/>
      <c r="V29" s="29"/>
      <c r="W29" s="29"/>
      <c r="X29" s="30"/>
      <c r="Y29" s="162"/>
      <c r="Z29" s="85"/>
      <c r="AA29" s="109"/>
      <c r="AB29" s="109"/>
      <c r="AC29" s="109"/>
      <c r="AD29" s="109"/>
      <c r="AE29" s="109"/>
      <c r="AF29" s="121">
        <f t="shared" si="6"/>
        <v>0</v>
      </c>
      <c r="AG29" s="67">
        <f t="shared" si="9"/>
        <v>0</v>
      </c>
      <c r="AH29" s="27" t="s">
        <v>59</v>
      </c>
      <c r="AI29" s="84" t="str">
        <f t="shared" si="10"/>
        <v>---</v>
      </c>
    </row>
    <row r="30" spans="1:35" ht="10" customHeight="1" x14ac:dyDescent="0.25">
      <c r="A30" s="79"/>
      <c r="B30" s="28"/>
      <c r="C30" s="118" t="s">
        <v>115</v>
      </c>
      <c r="D30" s="76"/>
      <c r="E30" s="24"/>
      <c r="F30" s="24"/>
      <c r="G30" s="25" t="s">
        <v>62</v>
      </c>
      <c r="H30" s="65"/>
      <c r="I30" s="30"/>
      <c r="J30" s="76"/>
      <c r="K30" s="29"/>
      <c r="L30" s="29"/>
      <c r="M30" s="29"/>
      <c r="N30" s="29"/>
      <c r="O30" s="29"/>
      <c r="P30" s="29"/>
      <c r="Q30" s="29"/>
      <c r="R30" s="29"/>
      <c r="S30" s="29"/>
      <c r="T30" s="29"/>
      <c r="U30" s="29"/>
      <c r="V30" s="29"/>
      <c r="W30" s="29"/>
      <c r="X30" s="30"/>
      <c r="Y30" s="162"/>
      <c r="Z30" s="85"/>
      <c r="AA30" s="109"/>
      <c r="AB30" s="109"/>
      <c r="AC30" s="109"/>
      <c r="AD30" s="109"/>
      <c r="AE30" s="109"/>
      <c r="AF30" s="121">
        <f t="shared" si="6"/>
        <v>0</v>
      </c>
      <c r="AG30" s="67">
        <f t="shared" si="9"/>
        <v>0</v>
      </c>
      <c r="AH30" s="27" t="s">
        <v>59</v>
      </c>
      <c r="AI30" s="84" t="str">
        <f t="shared" si="10"/>
        <v>---</v>
      </c>
    </row>
    <row r="31" spans="1:35" ht="10" customHeight="1" x14ac:dyDescent="0.25">
      <c r="A31" s="79"/>
      <c r="B31" s="28"/>
      <c r="C31" s="118" t="s">
        <v>115</v>
      </c>
      <c r="D31" s="76"/>
      <c r="E31" s="24"/>
      <c r="F31" s="24"/>
      <c r="G31" s="25" t="s">
        <v>62</v>
      </c>
      <c r="H31" s="65"/>
      <c r="I31" s="30"/>
      <c r="J31" s="76"/>
      <c r="K31" s="29"/>
      <c r="L31" s="29"/>
      <c r="M31" s="29"/>
      <c r="N31" s="29"/>
      <c r="O31" s="29"/>
      <c r="P31" s="29"/>
      <c r="Q31" s="29"/>
      <c r="R31" s="29"/>
      <c r="S31" s="29"/>
      <c r="T31" s="29"/>
      <c r="U31" s="29"/>
      <c r="V31" s="29"/>
      <c r="W31" s="29"/>
      <c r="X31" s="30"/>
      <c r="Y31" s="162"/>
      <c r="Z31" s="85"/>
      <c r="AA31" s="109"/>
      <c r="AB31" s="109"/>
      <c r="AC31" s="109"/>
      <c r="AD31" s="109"/>
      <c r="AE31" s="109"/>
      <c r="AF31" s="121">
        <f t="shared" si="6"/>
        <v>0</v>
      </c>
      <c r="AG31" s="67">
        <f t="shared" si="9"/>
        <v>0</v>
      </c>
      <c r="AH31" s="27" t="s">
        <v>59</v>
      </c>
      <c r="AI31" s="84" t="str">
        <f t="shared" si="10"/>
        <v>---</v>
      </c>
    </row>
    <row r="32" spans="1:35" ht="10" customHeight="1" x14ac:dyDescent="0.25">
      <c r="A32" s="79"/>
      <c r="B32" s="28"/>
      <c r="C32" s="118" t="s">
        <v>115</v>
      </c>
      <c r="D32" s="76"/>
      <c r="E32" s="24"/>
      <c r="F32" s="24"/>
      <c r="G32" s="25" t="s">
        <v>62</v>
      </c>
      <c r="H32" s="65"/>
      <c r="I32" s="30"/>
      <c r="J32" s="76"/>
      <c r="K32" s="29"/>
      <c r="L32" s="29"/>
      <c r="M32" s="29"/>
      <c r="N32" s="29"/>
      <c r="O32" s="29"/>
      <c r="P32" s="29"/>
      <c r="Q32" s="29"/>
      <c r="R32" s="29"/>
      <c r="S32" s="29"/>
      <c r="T32" s="29"/>
      <c r="U32" s="29"/>
      <c r="V32" s="29"/>
      <c r="W32" s="29"/>
      <c r="X32" s="30"/>
      <c r="Y32" s="162"/>
      <c r="Z32" s="85"/>
      <c r="AA32" s="109"/>
      <c r="AB32" s="109"/>
      <c r="AC32" s="109"/>
      <c r="AD32" s="109"/>
      <c r="AE32" s="109"/>
      <c r="AF32" s="121">
        <f t="shared" si="6"/>
        <v>0</v>
      </c>
      <c r="AG32" s="67">
        <f t="shared" si="9"/>
        <v>0</v>
      </c>
      <c r="AH32" s="27" t="s">
        <v>59</v>
      </c>
      <c r="AI32" s="84" t="str">
        <f t="shared" si="10"/>
        <v>---</v>
      </c>
    </row>
    <row r="33" spans="1:35" ht="10" customHeight="1" x14ac:dyDescent="0.25">
      <c r="A33" s="79"/>
      <c r="B33" s="28"/>
      <c r="C33" s="118" t="s">
        <v>115</v>
      </c>
      <c r="D33" s="76"/>
      <c r="E33" s="24"/>
      <c r="F33" s="24"/>
      <c r="G33" s="25" t="s">
        <v>62</v>
      </c>
      <c r="H33" s="65"/>
      <c r="I33" s="30"/>
      <c r="J33" s="76"/>
      <c r="K33" s="29"/>
      <c r="L33" s="29"/>
      <c r="M33" s="29"/>
      <c r="N33" s="29"/>
      <c r="O33" s="29"/>
      <c r="P33" s="29"/>
      <c r="Q33" s="29"/>
      <c r="R33" s="29"/>
      <c r="S33" s="29"/>
      <c r="T33" s="29"/>
      <c r="U33" s="29"/>
      <c r="V33" s="29"/>
      <c r="W33" s="29"/>
      <c r="X33" s="30"/>
      <c r="Y33" s="162"/>
      <c r="Z33" s="85"/>
      <c r="AA33" s="109"/>
      <c r="AB33" s="109"/>
      <c r="AC33" s="109"/>
      <c r="AD33" s="109"/>
      <c r="AE33" s="109"/>
      <c r="AF33" s="121">
        <f t="shared" si="6"/>
        <v>0</v>
      </c>
      <c r="AG33" s="67">
        <f t="shared" si="9"/>
        <v>0</v>
      </c>
      <c r="AH33" s="27" t="s">
        <v>59</v>
      </c>
      <c r="AI33" s="84" t="str">
        <f t="shared" si="10"/>
        <v>---</v>
      </c>
    </row>
    <row r="34" spans="1:35" ht="10" customHeight="1" x14ac:dyDescent="0.25">
      <c r="A34" s="79"/>
      <c r="B34" s="28"/>
      <c r="C34" s="118" t="s">
        <v>115</v>
      </c>
      <c r="D34" s="76"/>
      <c r="E34" s="24"/>
      <c r="F34" s="24"/>
      <c r="G34" s="25" t="s">
        <v>62</v>
      </c>
      <c r="H34" s="65"/>
      <c r="I34" s="30"/>
      <c r="J34" s="76"/>
      <c r="K34" s="29"/>
      <c r="L34" s="29"/>
      <c r="M34" s="29"/>
      <c r="N34" s="29"/>
      <c r="O34" s="29"/>
      <c r="P34" s="29"/>
      <c r="Q34" s="29"/>
      <c r="R34" s="29"/>
      <c r="S34" s="29"/>
      <c r="T34" s="29"/>
      <c r="U34" s="29"/>
      <c r="V34" s="29"/>
      <c r="W34" s="29"/>
      <c r="X34" s="30"/>
      <c r="Y34" s="162"/>
      <c r="Z34" s="85"/>
      <c r="AA34" s="109"/>
      <c r="AB34" s="109"/>
      <c r="AC34" s="109"/>
      <c r="AD34" s="109"/>
      <c r="AE34" s="109"/>
      <c r="AF34" s="121">
        <f t="shared" si="6"/>
        <v>0</v>
      </c>
      <c r="AG34" s="67">
        <f t="shared" si="9"/>
        <v>0</v>
      </c>
      <c r="AH34" s="27" t="s">
        <v>59</v>
      </c>
      <c r="AI34" s="84" t="str">
        <f t="shared" si="10"/>
        <v>---</v>
      </c>
    </row>
    <row r="35" spans="1:35" ht="10" customHeight="1" x14ac:dyDescent="0.25">
      <c r="A35" s="79"/>
      <c r="B35" s="28"/>
      <c r="C35" s="118" t="s">
        <v>115</v>
      </c>
      <c r="D35" s="76"/>
      <c r="E35" s="24"/>
      <c r="F35" s="24"/>
      <c r="G35" s="25" t="s">
        <v>62</v>
      </c>
      <c r="H35" s="65"/>
      <c r="I35" s="30"/>
      <c r="J35" s="76"/>
      <c r="K35" s="29"/>
      <c r="L35" s="29"/>
      <c r="M35" s="29"/>
      <c r="N35" s="29"/>
      <c r="O35" s="29"/>
      <c r="P35" s="29"/>
      <c r="Q35" s="29"/>
      <c r="R35" s="29"/>
      <c r="S35" s="29"/>
      <c r="T35" s="29"/>
      <c r="U35" s="29"/>
      <c r="V35" s="29"/>
      <c r="W35" s="29"/>
      <c r="X35" s="30"/>
      <c r="Y35" s="162"/>
      <c r="Z35" s="85"/>
      <c r="AA35" s="109"/>
      <c r="AB35" s="109"/>
      <c r="AC35" s="109"/>
      <c r="AD35" s="109"/>
      <c r="AE35" s="109"/>
      <c r="AF35" s="121">
        <f t="shared" si="6"/>
        <v>0</v>
      </c>
      <c r="AG35" s="67">
        <f t="shared" si="9"/>
        <v>0</v>
      </c>
      <c r="AH35" s="27" t="s">
        <v>59</v>
      </c>
      <c r="AI35" s="84" t="str">
        <f t="shared" si="10"/>
        <v>---</v>
      </c>
    </row>
    <row r="36" spans="1:35" ht="10" customHeight="1" x14ac:dyDescent="0.25">
      <c r="A36" s="80"/>
      <c r="B36" s="28"/>
      <c r="C36" s="118" t="s">
        <v>115</v>
      </c>
      <c r="D36" s="76"/>
      <c r="E36" s="24"/>
      <c r="F36" s="24"/>
      <c r="G36" s="25" t="s">
        <v>62</v>
      </c>
      <c r="H36" s="65"/>
      <c r="I36" s="30"/>
      <c r="J36" s="76"/>
      <c r="K36" s="29"/>
      <c r="L36" s="29"/>
      <c r="M36" s="29"/>
      <c r="N36" s="29"/>
      <c r="O36" s="29"/>
      <c r="P36" s="29"/>
      <c r="Q36" s="29"/>
      <c r="R36" s="29"/>
      <c r="S36" s="29"/>
      <c r="T36" s="29"/>
      <c r="U36" s="29"/>
      <c r="V36" s="29"/>
      <c r="W36" s="29"/>
      <c r="X36" s="30"/>
      <c r="Y36" s="162"/>
      <c r="Z36" s="85"/>
      <c r="AA36" s="109"/>
      <c r="AB36" s="109"/>
      <c r="AC36" s="109"/>
      <c r="AD36" s="109"/>
      <c r="AE36" s="109"/>
      <c r="AF36" s="121">
        <f t="shared" si="6"/>
        <v>0</v>
      </c>
      <c r="AG36" s="67">
        <f t="shared" si="9"/>
        <v>0</v>
      </c>
      <c r="AH36" s="27" t="s">
        <v>59</v>
      </c>
      <c r="AI36" s="84" t="str">
        <f t="shared" si="10"/>
        <v>---</v>
      </c>
    </row>
    <row r="37" spans="1:35" ht="10" customHeight="1" x14ac:dyDescent="0.25">
      <c r="A37" s="79"/>
      <c r="B37" s="28"/>
      <c r="C37" s="118" t="s">
        <v>115</v>
      </c>
      <c r="D37" s="76"/>
      <c r="E37" s="24"/>
      <c r="F37" s="24"/>
      <c r="G37" s="25" t="s">
        <v>62</v>
      </c>
      <c r="H37" s="65"/>
      <c r="I37" s="30"/>
      <c r="J37" s="76"/>
      <c r="K37" s="29"/>
      <c r="L37" s="29"/>
      <c r="M37" s="29"/>
      <c r="N37" s="29"/>
      <c r="O37" s="29"/>
      <c r="P37" s="29"/>
      <c r="Q37" s="29"/>
      <c r="R37" s="29"/>
      <c r="S37" s="29"/>
      <c r="T37" s="29"/>
      <c r="U37" s="29"/>
      <c r="V37" s="29"/>
      <c r="W37" s="29"/>
      <c r="X37" s="30"/>
      <c r="Y37" s="162"/>
      <c r="Z37" s="85"/>
      <c r="AA37" s="109"/>
      <c r="AB37" s="109"/>
      <c r="AC37" s="109"/>
      <c r="AD37" s="109"/>
      <c r="AE37" s="109"/>
      <c r="AF37" s="121">
        <f t="shared" si="6"/>
        <v>0</v>
      </c>
      <c r="AG37" s="67">
        <f t="shared" si="9"/>
        <v>0</v>
      </c>
      <c r="AH37" s="27" t="s">
        <v>59</v>
      </c>
      <c r="AI37" s="84" t="str">
        <f t="shared" si="10"/>
        <v>---</v>
      </c>
    </row>
    <row r="38" spans="1:35" ht="10" customHeight="1" x14ac:dyDescent="0.25">
      <c r="A38" s="78"/>
      <c r="B38" s="28"/>
      <c r="C38" s="118" t="s">
        <v>115</v>
      </c>
      <c r="D38" s="76"/>
      <c r="E38" s="24"/>
      <c r="F38" s="24"/>
      <c r="G38" s="25" t="s">
        <v>62</v>
      </c>
      <c r="H38" s="65"/>
      <c r="I38" s="30"/>
      <c r="J38" s="76"/>
      <c r="K38" s="29"/>
      <c r="L38" s="29"/>
      <c r="M38" s="29"/>
      <c r="N38" s="29"/>
      <c r="O38" s="29"/>
      <c r="P38" s="29"/>
      <c r="Q38" s="29"/>
      <c r="R38" s="29"/>
      <c r="S38" s="29"/>
      <c r="T38" s="29"/>
      <c r="U38" s="29"/>
      <c r="V38" s="29"/>
      <c r="W38" s="29"/>
      <c r="X38" s="30"/>
      <c r="Y38" s="162"/>
      <c r="Z38" s="85"/>
      <c r="AA38" s="109"/>
      <c r="AB38" s="109"/>
      <c r="AC38" s="109"/>
      <c r="AD38" s="109"/>
      <c r="AE38" s="109"/>
      <c r="AF38" s="121">
        <f t="shared" si="6"/>
        <v>0</v>
      </c>
      <c r="AG38" s="67">
        <f t="shared" si="9"/>
        <v>0</v>
      </c>
      <c r="AH38" s="27" t="s">
        <v>59</v>
      </c>
      <c r="AI38" s="84" t="str">
        <f t="shared" si="10"/>
        <v>---</v>
      </c>
    </row>
    <row r="39" spans="1:35" ht="10" customHeight="1" x14ac:dyDescent="0.25">
      <c r="A39" s="79"/>
      <c r="B39" s="28"/>
      <c r="C39" s="118" t="s">
        <v>115</v>
      </c>
      <c r="D39" s="76"/>
      <c r="E39" s="24"/>
      <c r="F39" s="24"/>
      <c r="G39" s="25" t="s">
        <v>62</v>
      </c>
      <c r="H39" s="65"/>
      <c r="I39" s="30"/>
      <c r="J39" s="76"/>
      <c r="K39" s="29"/>
      <c r="L39" s="29"/>
      <c r="M39" s="29"/>
      <c r="N39" s="29"/>
      <c r="O39" s="29"/>
      <c r="P39" s="29"/>
      <c r="Q39" s="29"/>
      <c r="R39" s="29"/>
      <c r="S39" s="29"/>
      <c r="T39" s="29"/>
      <c r="U39" s="29"/>
      <c r="V39" s="29"/>
      <c r="W39" s="29"/>
      <c r="X39" s="30"/>
      <c r="Y39" s="162"/>
      <c r="Z39" s="85"/>
      <c r="AA39" s="109"/>
      <c r="AB39" s="109"/>
      <c r="AC39" s="109"/>
      <c r="AD39" s="109"/>
      <c r="AE39" s="109"/>
      <c r="AF39" s="121">
        <f t="shared" si="6"/>
        <v>0</v>
      </c>
      <c r="AG39" s="67">
        <f t="shared" si="9"/>
        <v>0</v>
      </c>
      <c r="AH39" s="27" t="s">
        <v>59</v>
      </c>
      <c r="AI39" s="84" t="str">
        <f t="shared" si="10"/>
        <v>---</v>
      </c>
    </row>
    <row r="40" spans="1:35" ht="10" customHeight="1" x14ac:dyDescent="0.25">
      <c r="A40" s="79"/>
      <c r="B40" s="28"/>
      <c r="C40" s="118" t="s">
        <v>115</v>
      </c>
      <c r="D40" s="76"/>
      <c r="E40" s="24"/>
      <c r="F40" s="24"/>
      <c r="G40" s="25" t="s">
        <v>62</v>
      </c>
      <c r="H40" s="65"/>
      <c r="I40" s="30"/>
      <c r="J40" s="76"/>
      <c r="K40" s="29"/>
      <c r="L40" s="29"/>
      <c r="M40" s="29"/>
      <c r="N40" s="29"/>
      <c r="O40" s="29"/>
      <c r="P40" s="29"/>
      <c r="Q40" s="29"/>
      <c r="R40" s="29"/>
      <c r="S40" s="29"/>
      <c r="T40" s="29"/>
      <c r="U40" s="29"/>
      <c r="V40" s="29"/>
      <c r="W40" s="29"/>
      <c r="X40" s="30"/>
      <c r="Y40" s="162"/>
      <c r="Z40" s="85"/>
      <c r="AA40" s="109"/>
      <c r="AB40" s="109"/>
      <c r="AC40" s="109"/>
      <c r="AD40" s="109"/>
      <c r="AE40" s="109"/>
      <c r="AF40" s="121">
        <f t="shared" si="6"/>
        <v>0</v>
      </c>
      <c r="AG40" s="67">
        <f t="shared" si="9"/>
        <v>0</v>
      </c>
      <c r="AH40" s="27" t="s">
        <v>59</v>
      </c>
      <c r="AI40" s="84" t="str">
        <f t="shared" si="10"/>
        <v>---</v>
      </c>
    </row>
    <row r="41" spans="1:35" ht="10" customHeight="1" x14ac:dyDescent="0.25">
      <c r="A41" s="79"/>
      <c r="B41" s="28"/>
      <c r="C41" s="118" t="s">
        <v>115</v>
      </c>
      <c r="D41" s="76"/>
      <c r="E41" s="24"/>
      <c r="F41" s="24"/>
      <c r="G41" s="25" t="s">
        <v>62</v>
      </c>
      <c r="H41" s="65"/>
      <c r="I41" s="30"/>
      <c r="J41" s="76"/>
      <c r="K41" s="29"/>
      <c r="L41" s="29"/>
      <c r="M41" s="29"/>
      <c r="N41" s="29"/>
      <c r="O41" s="29"/>
      <c r="P41" s="29"/>
      <c r="Q41" s="29"/>
      <c r="R41" s="29"/>
      <c r="S41" s="29"/>
      <c r="T41" s="29"/>
      <c r="U41" s="29"/>
      <c r="V41" s="29"/>
      <c r="W41" s="29"/>
      <c r="X41" s="30"/>
      <c r="Y41" s="162"/>
      <c r="Z41" s="85"/>
      <c r="AA41" s="109"/>
      <c r="AB41" s="109"/>
      <c r="AC41" s="109"/>
      <c r="AD41" s="109"/>
      <c r="AE41" s="109"/>
      <c r="AF41" s="121">
        <f t="shared" si="6"/>
        <v>0</v>
      </c>
      <c r="AG41" s="67">
        <f t="shared" si="9"/>
        <v>0</v>
      </c>
      <c r="AH41" s="27" t="s">
        <v>59</v>
      </c>
      <c r="AI41" s="84" t="str">
        <f t="shared" si="10"/>
        <v>---</v>
      </c>
    </row>
    <row r="42" spans="1:35" ht="10" customHeight="1" x14ac:dyDescent="0.25">
      <c r="A42" s="79"/>
      <c r="B42" s="28"/>
      <c r="C42" s="118" t="s">
        <v>115</v>
      </c>
      <c r="D42" s="76"/>
      <c r="E42" s="24"/>
      <c r="F42" s="24"/>
      <c r="G42" s="25" t="s">
        <v>62</v>
      </c>
      <c r="H42" s="65"/>
      <c r="I42" s="30"/>
      <c r="J42" s="76"/>
      <c r="K42" s="29"/>
      <c r="L42" s="29"/>
      <c r="M42" s="29"/>
      <c r="N42" s="29"/>
      <c r="O42" s="29"/>
      <c r="P42" s="29"/>
      <c r="Q42" s="29"/>
      <c r="R42" s="29"/>
      <c r="S42" s="29"/>
      <c r="T42" s="29"/>
      <c r="U42" s="29"/>
      <c r="V42" s="29"/>
      <c r="W42" s="29"/>
      <c r="X42" s="30"/>
      <c r="Y42" s="162"/>
      <c r="Z42" s="85"/>
      <c r="AA42" s="109"/>
      <c r="AB42" s="109"/>
      <c r="AC42" s="109"/>
      <c r="AD42" s="109"/>
      <c r="AE42" s="109"/>
      <c r="AF42" s="121">
        <f t="shared" si="6"/>
        <v>0</v>
      </c>
      <c r="AG42" s="67">
        <f t="shared" si="9"/>
        <v>0</v>
      </c>
      <c r="AH42" s="27" t="s">
        <v>59</v>
      </c>
      <c r="AI42" s="84" t="str">
        <f t="shared" si="10"/>
        <v>---</v>
      </c>
    </row>
    <row r="43" spans="1:35" ht="10" customHeight="1" x14ac:dyDescent="0.25">
      <c r="A43" s="79"/>
      <c r="B43" s="28"/>
      <c r="C43" s="118" t="s">
        <v>115</v>
      </c>
      <c r="D43" s="76"/>
      <c r="E43" s="24"/>
      <c r="F43" s="24"/>
      <c r="G43" s="25" t="s">
        <v>62</v>
      </c>
      <c r="H43" s="65"/>
      <c r="I43" s="30"/>
      <c r="J43" s="76"/>
      <c r="K43" s="29"/>
      <c r="L43" s="29"/>
      <c r="M43" s="29"/>
      <c r="N43" s="29"/>
      <c r="O43" s="29"/>
      <c r="P43" s="29"/>
      <c r="Q43" s="29"/>
      <c r="R43" s="29"/>
      <c r="S43" s="29"/>
      <c r="T43" s="29"/>
      <c r="U43" s="29"/>
      <c r="V43" s="29"/>
      <c r="W43" s="29"/>
      <c r="X43" s="30"/>
      <c r="Y43" s="162"/>
      <c r="Z43" s="85"/>
      <c r="AA43" s="109"/>
      <c r="AB43" s="109"/>
      <c r="AC43" s="109"/>
      <c r="AD43" s="109"/>
      <c r="AE43" s="109"/>
      <c r="AF43" s="121">
        <f t="shared" si="6"/>
        <v>0</v>
      </c>
      <c r="AG43" s="67">
        <f t="shared" si="9"/>
        <v>0</v>
      </c>
      <c r="AH43" s="27" t="s">
        <v>59</v>
      </c>
      <c r="AI43" s="84" t="str">
        <f t="shared" si="10"/>
        <v>---</v>
      </c>
    </row>
    <row r="44" spans="1:35" ht="10" customHeight="1" x14ac:dyDescent="0.25">
      <c r="A44" s="79"/>
      <c r="B44" s="28"/>
      <c r="C44" s="118" t="s">
        <v>115</v>
      </c>
      <c r="D44" s="76"/>
      <c r="E44" s="24"/>
      <c r="F44" s="24"/>
      <c r="G44" s="25" t="s">
        <v>62</v>
      </c>
      <c r="H44" s="65"/>
      <c r="I44" s="30"/>
      <c r="J44" s="76"/>
      <c r="K44" s="29"/>
      <c r="L44" s="29"/>
      <c r="M44" s="29"/>
      <c r="N44" s="29"/>
      <c r="O44" s="29"/>
      <c r="P44" s="29"/>
      <c r="Q44" s="29"/>
      <c r="R44" s="29"/>
      <c r="S44" s="29"/>
      <c r="T44" s="29"/>
      <c r="U44" s="29"/>
      <c r="V44" s="29"/>
      <c r="W44" s="29"/>
      <c r="X44" s="30"/>
      <c r="Y44" s="162"/>
      <c r="Z44" s="85"/>
      <c r="AA44" s="109"/>
      <c r="AB44" s="109"/>
      <c r="AC44" s="109"/>
      <c r="AD44" s="109"/>
      <c r="AE44" s="109"/>
      <c r="AF44" s="121">
        <f t="shared" si="6"/>
        <v>0</v>
      </c>
      <c r="AG44" s="67">
        <f t="shared" si="9"/>
        <v>0</v>
      </c>
      <c r="AH44" s="27" t="s">
        <v>59</v>
      </c>
      <c r="AI44" s="84" t="str">
        <f t="shared" si="10"/>
        <v>---</v>
      </c>
    </row>
    <row r="45" spans="1:35" ht="10" customHeight="1" x14ac:dyDescent="0.25">
      <c r="A45" s="79"/>
      <c r="B45" s="28"/>
      <c r="C45" s="118" t="s">
        <v>115</v>
      </c>
      <c r="D45" s="76"/>
      <c r="E45" s="24"/>
      <c r="F45" s="24"/>
      <c r="G45" s="25" t="s">
        <v>62</v>
      </c>
      <c r="H45" s="65"/>
      <c r="I45" s="30"/>
      <c r="J45" s="76"/>
      <c r="K45" s="29"/>
      <c r="L45" s="29"/>
      <c r="M45" s="29"/>
      <c r="N45" s="29"/>
      <c r="O45" s="29"/>
      <c r="P45" s="29"/>
      <c r="Q45" s="29"/>
      <c r="R45" s="29"/>
      <c r="S45" s="29"/>
      <c r="T45" s="29"/>
      <c r="U45" s="29"/>
      <c r="V45" s="29"/>
      <c r="W45" s="29"/>
      <c r="X45" s="30"/>
      <c r="Y45" s="162"/>
      <c r="Z45" s="85"/>
      <c r="AA45" s="109"/>
      <c r="AB45" s="109"/>
      <c r="AC45" s="109"/>
      <c r="AD45" s="109"/>
      <c r="AE45" s="109"/>
      <c r="AF45" s="121">
        <f t="shared" si="6"/>
        <v>0</v>
      </c>
      <c r="AG45" s="67">
        <f t="shared" si="9"/>
        <v>0</v>
      </c>
      <c r="AH45" s="27" t="s">
        <v>59</v>
      </c>
      <c r="AI45" s="84" t="str">
        <f t="shared" si="10"/>
        <v>---</v>
      </c>
    </row>
    <row r="46" spans="1:35" ht="10" customHeight="1" x14ac:dyDescent="0.25">
      <c r="A46" s="79"/>
      <c r="B46" s="28"/>
      <c r="C46" s="118" t="s">
        <v>115</v>
      </c>
      <c r="D46" s="76"/>
      <c r="E46" s="24"/>
      <c r="F46" s="24"/>
      <c r="G46" s="25" t="s">
        <v>62</v>
      </c>
      <c r="H46" s="65"/>
      <c r="I46" s="30"/>
      <c r="J46" s="76"/>
      <c r="K46" s="29"/>
      <c r="L46" s="29"/>
      <c r="M46" s="29"/>
      <c r="N46" s="29"/>
      <c r="O46" s="29"/>
      <c r="P46" s="29"/>
      <c r="Q46" s="29"/>
      <c r="R46" s="29"/>
      <c r="S46" s="29"/>
      <c r="T46" s="29"/>
      <c r="U46" s="29"/>
      <c r="V46" s="29"/>
      <c r="W46" s="29"/>
      <c r="X46" s="30"/>
      <c r="Y46" s="162"/>
      <c r="Z46" s="85"/>
      <c r="AA46" s="109"/>
      <c r="AB46" s="109"/>
      <c r="AC46" s="109"/>
      <c r="AD46" s="109"/>
      <c r="AE46" s="109"/>
      <c r="AF46" s="121">
        <f t="shared" si="6"/>
        <v>0</v>
      </c>
      <c r="AG46" s="67">
        <f t="shared" si="9"/>
        <v>0</v>
      </c>
      <c r="AH46" s="27" t="s">
        <v>59</v>
      </c>
      <c r="AI46" s="84" t="str">
        <f t="shared" si="10"/>
        <v>---</v>
      </c>
    </row>
    <row r="47" spans="1:35" ht="10" customHeight="1" x14ac:dyDescent="0.25">
      <c r="A47" s="120"/>
      <c r="B47" s="28"/>
      <c r="C47" s="118" t="s">
        <v>115</v>
      </c>
      <c r="D47" s="154"/>
      <c r="E47" s="24"/>
      <c r="F47" s="24"/>
      <c r="G47" s="25" t="s">
        <v>62</v>
      </c>
      <c r="H47" s="65"/>
      <c r="I47" s="30"/>
      <c r="J47" s="154"/>
      <c r="K47" s="29"/>
      <c r="L47" s="29"/>
      <c r="M47" s="29"/>
      <c r="N47" s="29"/>
      <c r="O47" s="29"/>
      <c r="P47" s="29"/>
      <c r="Q47" s="29"/>
      <c r="R47" s="29"/>
      <c r="S47" s="29"/>
      <c r="T47" s="29"/>
      <c r="U47" s="29"/>
      <c r="V47" s="29"/>
      <c r="W47" s="29"/>
      <c r="X47" s="30"/>
      <c r="Y47" s="162"/>
      <c r="Z47" s="85"/>
      <c r="AA47" s="109"/>
      <c r="AB47" s="109"/>
      <c r="AC47" s="109"/>
      <c r="AD47" s="109"/>
      <c r="AE47" s="109"/>
      <c r="AF47" s="121">
        <f t="shared" ref="AF47" si="11">IF(G47="tägl.",(F47-E47)*5,IF(G47="2-wöchentl.",(F47-E47)/2,IF(G47="monatl.",(F47-E47)/4,F47-E47)))</f>
        <v>0</v>
      </c>
      <c r="AG47" s="67">
        <f t="shared" ref="AG47" si="12">IF(G47="tägl.",((Z47*0.75)+AA47+AB47+AC47+AD47+AE47)*5,IF(G47="2-wöchentl.",((Z47*0.75)+AA47+AB47+AC47+AD47+AE47)/2,IF(G47="monatl.",((Z47*0.75)+AA47+AB47+AC47+AD47+AE47)/4,(Z47*0.75)+AA47+AB47+AC47+AD47+AE47)))</f>
        <v>0</v>
      </c>
      <c r="AH47" s="27" t="s">
        <v>59</v>
      </c>
      <c r="AI47" s="84" t="str">
        <f t="shared" ref="AI47" si="13">IF(AND(G47="tägl.",AH47="1:2"),Z47*2.5,IF(AND(G47="wöchentl.",AH47="1:2"),Z47*0.5,IF(AND(G47="2-wöchentl.",AH47="1:2"),Z47*0.25,IF(AND(G47="monatl.",AH47="1:2"),Z47*0.125,IF(AND(G47="tägl.",AH47="1:1"),Z47*5,IF(AND(G47="wöchentl.",AH47="1:1"),Z47,IF(AND(G47="2-wöchentl.",AH47="1:1"),Z47*0.5,IF(AND(G47="monatl.",AH47="1:1"),Z47*0.25,"---"))))))))</f>
        <v>---</v>
      </c>
    </row>
    <row r="48" spans="1:35" ht="10" customHeight="1" x14ac:dyDescent="0.25">
      <c r="A48" s="80"/>
      <c r="B48" s="28"/>
      <c r="C48" s="118" t="s">
        <v>115</v>
      </c>
      <c r="D48" s="76"/>
      <c r="E48" s="24"/>
      <c r="F48" s="24"/>
      <c r="G48" s="25" t="s">
        <v>62</v>
      </c>
      <c r="H48" s="65"/>
      <c r="I48" s="30"/>
      <c r="J48" s="76"/>
      <c r="K48" s="29"/>
      <c r="L48" s="29"/>
      <c r="M48" s="29"/>
      <c r="N48" s="29"/>
      <c r="O48" s="29"/>
      <c r="P48" s="29"/>
      <c r="Q48" s="29"/>
      <c r="R48" s="29"/>
      <c r="S48" s="29"/>
      <c r="T48" s="29"/>
      <c r="U48" s="29"/>
      <c r="V48" s="29"/>
      <c r="W48" s="29"/>
      <c r="X48" s="30"/>
      <c r="Y48" s="162"/>
      <c r="Z48" s="85"/>
      <c r="AA48" s="109"/>
      <c r="AB48" s="109"/>
      <c r="AC48" s="109"/>
      <c r="AD48" s="109"/>
      <c r="AE48" s="109"/>
      <c r="AF48" s="121">
        <f t="shared" si="6"/>
        <v>0</v>
      </c>
      <c r="AG48" s="67">
        <f t="shared" si="9"/>
        <v>0</v>
      </c>
      <c r="AH48" s="27" t="s">
        <v>59</v>
      </c>
      <c r="AI48" s="84" t="str">
        <f t="shared" si="10"/>
        <v>---</v>
      </c>
    </row>
    <row r="49" spans="1:35" ht="10" customHeight="1" x14ac:dyDescent="0.25">
      <c r="A49" s="79"/>
      <c r="B49" s="28"/>
      <c r="C49" s="118" t="s">
        <v>115</v>
      </c>
      <c r="D49" s="76"/>
      <c r="E49" s="24"/>
      <c r="F49" s="24"/>
      <c r="G49" s="25" t="s">
        <v>62</v>
      </c>
      <c r="H49" s="65"/>
      <c r="I49" s="30"/>
      <c r="J49" s="76"/>
      <c r="K49" s="29"/>
      <c r="L49" s="29"/>
      <c r="M49" s="29"/>
      <c r="N49" s="29"/>
      <c r="O49" s="29"/>
      <c r="P49" s="29"/>
      <c r="Q49" s="29"/>
      <c r="R49" s="29"/>
      <c r="S49" s="29"/>
      <c r="T49" s="29"/>
      <c r="U49" s="29"/>
      <c r="V49" s="29"/>
      <c r="W49" s="29"/>
      <c r="X49" s="30"/>
      <c r="Y49" s="162"/>
      <c r="Z49" s="85"/>
      <c r="AA49" s="109"/>
      <c r="AB49" s="109"/>
      <c r="AC49" s="109"/>
      <c r="AD49" s="109"/>
      <c r="AE49" s="109"/>
      <c r="AF49" s="121">
        <f t="shared" si="6"/>
        <v>0</v>
      </c>
      <c r="AG49" s="67">
        <f t="shared" si="9"/>
        <v>0</v>
      </c>
      <c r="AH49" s="27" t="s">
        <v>59</v>
      </c>
      <c r="AI49" s="84" t="str">
        <f t="shared" si="10"/>
        <v>---</v>
      </c>
    </row>
    <row r="50" spans="1:35" ht="10" customHeight="1" x14ac:dyDescent="0.25">
      <c r="A50" s="79"/>
      <c r="B50" s="28"/>
      <c r="C50" s="118" t="s">
        <v>115</v>
      </c>
      <c r="D50" s="76"/>
      <c r="E50" s="24"/>
      <c r="F50" s="24"/>
      <c r="G50" s="25" t="s">
        <v>62</v>
      </c>
      <c r="H50" s="65"/>
      <c r="I50" s="30"/>
      <c r="J50" s="76"/>
      <c r="K50" s="29"/>
      <c r="L50" s="29"/>
      <c r="M50" s="29"/>
      <c r="N50" s="29"/>
      <c r="O50" s="29"/>
      <c r="P50" s="29"/>
      <c r="Q50" s="29"/>
      <c r="R50" s="29"/>
      <c r="S50" s="29"/>
      <c r="T50" s="29"/>
      <c r="U50" s="29"/>
      <c r="V50" s="29"/>
      <c r="W50" s="29"/>
      <c r="X50" s="30"/>
      <c r="Y50" s="162"/>
      <c r="Z50" s="85"/>
      <c r="AA50" s="109"/>
      <c r="AB50" s="109"/>
      <c r="AC50" s="109"/>
      <c r="AD50" s="109"/>
      <c r="AE50" s="109"/>
      <c r="AF50" s="121">
        <f t="shared" si="6"/>
        <v>0</v>
      </c>
      <c r="AG50" s="67">
        <f t="shared" si="9"/>
        <v>0</v>
      </c>
      <c r="AH50" s="27" t="s">
        <v>59</v>
      </c>
      <c r="AI50" s="84" t="str">
        <f t="shared" si="10"/>
        <v>---</v>
      </c>
    </row>
    <row r="51" spans="1:35" ht="10" customHeight="1" x14ac:dyDescent="0.25">
      <c r="A51" s="79"/>
      <c r="B51" s="28"/>
      <c r="C51" s="118" t="s">
        <v>115</v>
      </c>
      <c r="D51" s="76"/>
      <c r="E51" s="24"/>
      <c r="F51" s="24"/>
      <c r="G51" s="25" t="s">
        <v>62</v>
      </c>
      <c r="H51" s="65"/>
      <c r="I51" s="30"/>
      <c r="J51" s="76"/>
      <c r="K51" s="29"/>
      <c r="L51" s="29"/>
      <c r="M51" s="29"/>
      <c r="N51" s="29"/>
      <c r="O51" s="29"/>
      <c r="P51" s="29"/>
      <c r="Q51" s="29"/>
      <c r="R51" s="29"/>
      <c r="S51" s="29"/>
      <c r="T51" s="29"/>
      <c r="U51" s="29"/>
      <c r="V51" s="29"/>
      <c r="W51" s="29"/>
      <c r="X51" s="30"/>
      <c r="Y51" s="162"/>
      <c r="Z51" s="85"/>
      <c r="AA51" s="109"/>
      <c r="AB51" s="109"/>
      <c r="AC51" s="109"/>
      <c r="AD51" s="109"/>
      <c r="AE51" s="109"/>
      <c r="AF51" s="121">
        <f t="shared" si="6"/>
        <v>0</v>
      </c>
      <c r="AG51" s="67">
        <f t="shared" si="9"/>
        <v>0</v>
      </c>
      <c r="AH51" s="27" t="s">
        <v>59</v>
      </c>
      <c r="AI51" s="84" t="str">
        <f t="shared" si="10"/>
        <v>---</v>
      </c>
    </row>
    <row r="52" spans="1:35" ht="10" customHeight="1" x14ac:dyDescent="0.25">
      <c r="A52" s="79"/>
      <c r="B52" s="28"/>
      <c r="C52" s="118" t="s">
        <v>115</v>
      </c>
      <c r="D52" s="76"/>
      <c r="E52" s="24"/>
      <c r="F52" s="24"/>
      <c r="G52" s="25" t="s">
        <v>62</v>
      </c>
      <c r="H52" s="65"/>
      <c r="I52" s="30"/>
      <c r="J52" s="76"/>
      <c r="K52" s="29"/>
      <c r="L52" s="29"/>
      <c r="M52" s="29"/>
      <c r="N52" s="29"/>
      <c r="O52" s="29"/>
      <c r="P52" s="29"/>
      <c r="Q52" s="29"/>
      <c r="R52" s="29"/>
      <c r="S52" s="29"/>
      <c r="T52" s="29"/>
      <c r="U52" s="29"/>
      <c r="V52" s="29"/>
      <c r="W52" s="29"/>
      <c r="X52" s="30"/>
      <c r="Y52" s="162"/>
      <c r="Z52" s="85"/>
      <c r="AA52" s="109"/>
      <c r="AB52" s="109"/>
      <c r="AC52" s="109"/>
      <c r="AD52" s="109"/>
      <c r="AE52" s="109"/>
      <c r="AF52" s="121">
        <f t="shared" si="6"/>
        <v>0</v>
      </c>
      <c r="AG52" s="67">
        <f t="shared" si="9"/>
        <v>0</v>
      </c>
      <c r="AH52" s="27" t="s">
        <v>59</v>
      </c>
      <c r="AI52" s="84" t="str">
        <f t="shared" si="10"/>
        <v>---</v>
      </c>
    </row>
    <row r="53" spans="1:35" ht="10" customHeight="1" x14ac:dyDescent="0.25">
      <c r="A53" s="79"/>
      <c r="B53" s="28"/>
      <c r="C53" s="118" t="s">
        <v>115</v>
      </c>
      <c r="D53" s="76"/>
      <c r="E53" s="24"/>
      <c r="F53" s="24"/>
      <c r="G53" s="25" t="s">
        <v>62</v>
      </c>
      <c r="H53" s="65"/>
      <c r="I53" s="30"/>
      <c r="J53" s="76"/>
      <c r="K53" s="29"/>
      <c r="L53" s="29"/>
      <c r="M53" s="29"/>
      <c r="N53" s="29"/>
      <c r="O53" s="29"/>
      <c r="P53" s="29"/>
      <c r="Q53" s="29"/>
      <c r="R53" s="29"/>
      <c r="S53" s="29"/>
      <c r="T53" s="29"/>
      <c r="U53" s="29"/>
      <c r="V53" s="29"/>
      <c r="W53" s="29"/>
      <c r="X53" s="30"/>
      <c r="Y53" s="162"/>
      <c r="Z53" s="85"/>
      <c r="AA53" s="109"/>
      <c r="AB53" s="109"/>
      <c r="AC53" s="109"/>
      <c r="AD53" s="109"/>
      <c r="AE53" s="109"/>
      <c r="AF53" s="121">
        <f t="shared" si="6"/>
        <v>0</v>
      </c>
      <c r="AG53" s="67">
        <f t="shared" si="9"/>
        <v>0</v>
      </c>
      <c r="AH53" s="27" t="s">
        <v>59</v>
      </c>
      <c r="AI53" s="84" t="str">
        <f t="shared" si="10"/>
        <v>---</v>
      </c>
    </row>
    <row r="54" spans="1:35" ht="10" customHeight="1" x14ac:dyDescent="0.25">
      <c r="A54" s="79"/>
      <c r="B54" s="28"/>
      <c r="C54" s="118" t="s">
        <v>115</v>
      </c>
      <c r="D54" s="76"/>
      <c r="E54" s="24"/>
      <c r="F54" s="24"/>
      <c r="G54" s="25" t="s">
        <v>62</v>
      </c>
      <c r="H54" s="65"/>
      <c r="I54" s="30"/>
      <c r="J54" s="76"/>
      <c r="K54" s="29"/>
      <c r="L54" s="29"/>
      <c r="M54" s="29"/>
      <c r="N54" s="29"/>
      <c r="O54" s="29"/>
      <c r="P54" s="29"/>
      <c r="Q54" s="29"/>
      <c r="R54" s="29"/>
      <c r="S54" s="29"/>
      <c r="T54" s="29"/>
      <c r="U54" s="29"/>
      <c r="V54" s="29"/>
      <c r="W54" s="29"/>
      <c r="X54" s="30"/>
      <c r="Y54" s="162"/>
      <c r="Z54" s="85"/>
      <c r="AA54" s="109"/>
      <c r="AB54" s="109"/>
      <c r="AC54" s="109"/>
      <c r="AD54" s="109"/>
      <c r="AE54" s="109"/>
      <c r="AF54" s="121">
        <f t="shared" si="6"/>
        <v>0</v>
      </c>
      <c r="AG54" s="67">
        <f t="shared" si="9"/>
        <v>0</v>
      </c>
      <c r="AH54" s="27" t="s">
        <v>59</v>
      </c>
      <c r="AI54" s="84" t="str">
        <f t="shared" si="10"/>
        <v>---</v>
      </c>
    </row>
    <row r="55" spans="1:35" ht="10" customHeight="1" x14ac:dyDescent="0.25">
      <c r="A55" s="79"/>
      <c r="B55" s="28"/>
      <c r="C55" s="118" t="s">
        <v>115</v>
      </c>
      <c r="D55" s="76"/>
      <c r="E55" s="24"/>
      <c r="F55" s="24"/>
      <c r="G55" s="25" t="s">
        <v>62</v>
      </c>
      <c r="H55" s="65"/>
      <c r="I55" s="30"/>
      <c r="J55" s="76"/>
      <c r="K55" s="29"/>
      <c r="L55" s="29"/>
      <c r="M55" s="29"/>
      <c r="N55" s="29"/>
      <c r="O55" s="29"/>
      <c r="P55" s="29"/>
      <c r="Q55" s="29"/>
      <c r="R55" s="29"/>
      <c r="S55" s="29"/>
      <c r="T55" s="29"/>
      <c r="U55" s="29"/>
      <c r="V55" s="29"/>
      <c r="W55" s="29"/>
      <c r="X55" s="30"/>
      <c r="Y55" s="162"/>
      <c r="Z55" s="85"/>
      <c r="AA55" s="109"/>
      <c r="AB55" s="109"/>
      <c r="AC55" s="109"/>
      <c r="AD55" s="109"/>
      <c r="AE55" s="109"/>
      <c r="AF55" s="121">
        <f t="shared" si="6"/>
        <v>0</v>
      </c>
      <c r="AG55" s="67">
        <f t="shared" si="9"/>
        <v>0</v>
      </c>
      <c r="AH55" s="27" t="s">
        <v>59</v>
      </c>
      <c r="AI55" s="84" t="str">
        <f t="shared" si="10"/>
        <v>---</v>
      </c>
    </row>
    <row r="56" spans="1:35" ht="10" customHeight="1" x14ac:dyDescent="0.25">
      <c r="A56" s="79"/>
      <c r="B56" s="28"/>
      <c r="C56" s="118" t="s">
        <v>115</v>
      </c>
      <c r="D56" s="76"/>
      <c r="E56" s="24"/>
      <c r="F56" s="24"/>
      <c r="G56" s="25" t="s">
        <v>62</v>
      </c>
      <c r="H56" s="65"/>
      <c r="I56" s="30"/>
      <c r="J56" s="76"/>
      <c r="K56" s="29"/>
      <c r="L56" s="29"/>
      <c r="M56" s="29"/>
      <c r="N56" s="29"/>
      <c r="O56" s="29"/>
      <c r="P56" s="29"/>
      <c r="Q56" s="29"/>
      <c r="R56" s="29"/>
      <c r="S56" s="29"/>
      <c r="T56" s="29"/>
      <c r="U56" s="29"/>
      <c r="V56" s="29"/>
      <c r="W56" s="29"/>
      <c r="X56" s="30"/>
      <c r="Y56" s="162"/>
      <c r="Z56" s="85"/>
      <c r="AA56" s="109"/>
      <c r="AB56" s="109"/>
      <c r="AC56" s="109"/>
      <c r="AD56" s="109"/>
      <c r="AE56" s="109"/>
      <c r="AF56" s="121">
        <f t="shared" si="6"/>
        <v>0</v>
      </c>
      <c r="AG56" s="67">
        <f t="shared" si="9"/>
        <v>0</v>
      </c>
      <c r="AH56" s="27" t="s">
        <v>59</v>
      </c>
      <c r="AI56" s="84" t="str">
        <f t="shared" si="10"/>
        <v>---</v>
      </c>
    </row>
    <row r="57" spans="1:35" ht="10" customHeight="1" x14ac:dyDescent="0.25">
      <c r="A57" s="79"/>
      <c r="B57" s="28"/>
      <c r="C57" s="118" t="s">
        <v>115</v>
      </c>
      <c r="D57" s="76"/>
      <c r="E57" s="24"/>
      <c r="F57" s="24"/>
      <c r="G57" s="25" t="s">
        <v>62</v>
      </c>
      <c r="H57" s="66"/>
      <c r="I57" s="30"/>
      <c r="J57" s="31"/>
      <c r="K57" s="32"/>
      <c r="L57" s="32"/>
      <c r="M57" s="32"/>
      <c r="N57" s="32"/>
      <c r="O57" s="32"/>
      <c r="P57" s="32"/>
      <c r="Q57" s="32"/>
      <c r="R57" s="32"/>
      <c r="S57" s="32"/>
      <c r="T57" s="32"/>
      <c r="U57" s="32"/>
      <c r="V57" s="32"/>
      <c r="W57" s="32"/>
      <c r="X57" s="149"/>
      <c r="Y57" s="162"/>
      <c r="Z57" s="85"/>
      <c r="AA57" s="109"/>
      <c r="AB57" s="109"/>
      <c r="AC57" s="109"/>
      <c r="AD57" s="109"/>
      <c r="AE57" s="109"/>
      <c r="AF57" s="121">
        <f t="shared" si="6"/>
        <v>0</v>
      </c>
      <c r="AG57" s="67">
        <f t="shared" si="9"/>
        <v>0</v>
      </c>
      <c r="AH57" s="27" t="s">
        <v>59</v>
      </c>
      <c r="AI57" s="84" t="str">
        <f t="shared" si="10"/>
        <v>---</v>
      </c>
    </row>
    <row r="58" spans="1:35" ht="10" customHeight="1" x14ac:dyDescent="0.25">
      <c r="A58" s="79"/>
      <c r="B58" s="28"/>
      <c r="C58" s="118" t="s">
        <v>115</v>
      </c>
      <c r="D58" s="76"/>
      <c r="E58" s="24"/>
      <c r="F58" s="24"/>
      <c r="G58" s="25" t="s">
        <v>62</v>
      </c>
      <c r="H58" s="66"/>
      <c r="I58" s="30"/>
      <c r="J58" s="31"/>
      <c r="K58" s="32"/>
      <c r="L58" s="32"/>
      <c r="M58" s="32"/>
      <c r="N58" s="32"/>
      <c r="O58" s="32"/>
      <c r="P58" s="32"/>
      <c r="Q58" s="32"/>
      <c r="R58" s="32"/>
      <c r="S58" s="32"/>
      <c r="T58" s="32"/>
      <c r="U58" s="32"/>
      <c r="V58" s="32"/>
      <c r="W58" s="32"/>
      <c r="X58" s="30"/>
      <c r="Y58" s="162"/>
      <c r="Z58" s="85"/>
      <c r="AA58" s="109"/>
      <c r="AB58" s="109"/>
      <c r="AC58" s="109"/>
      <c r="AD58" s="109"/>
      <c r="AE58" s="109"/>
      <c r="AF58" s="121">
        <f t="shared" si="6"/>
        <v>0</v>
      </c>
      <c r="AG58" s="67">
        <f t="shared" si="9"/>
        <v>0</v>
      </c>
      <c r="AH58" s="27" t="s">
        <v>59</v>
      </c>
      <c r="AI58" s="84" t="str">
        <f t="shared" si="10"/>
        <v>---</v>
      </c>
    </row>
    <row r="59" spans="1:35" ht="10" customHeight="1" x14ac:dyDescent="0.25">
      <c r="A59" s="79"/>
      <c r="B59" s="28"/>
      <c r="C59" s="118" t="s">
        <v>115</v>
      </c>
      <c r="D59" s="76"/>
      <c r="E59" s="24"/>
      <c r="F59" s="24"/>
      <c r="G59" s="25" t="s">
        <v>62</v>
      </c>
      <c r="H59" s="66"/>
      <c r="I59" s="30"/>
      <c r="J59" s="31"/>
      <c r="K59" s="32"/>
      <c r="L59" s="32"/>
      <c r="M59" s="32"/>
      <c r="N59" s="32"/>
      <c r="O59" s="32"/>
      <c r="P59" s="32"/>
      <c r="Q59" s="32"/>
      <c r="R59" s="32"/>
      <c r="S59" s="32"/>
      <c r="T59" s="32"/>
      <c r="U59" s="32"/>
      <c r="V59" s="32"/>
      <c r="W59" s="32"/>
      <c r="X59" s="30"/>
      <c r="Y59" s="162"/>
      <c r="Z59" s="85"/>
      <c r="AA59" s="109"/>
      <c r="AB59" s="109"/>
      <c r="AC59" s="109"/>
      <c r="AD59" s="109"/>
      <c r="AE59" s="109"/>
      <c r="AF59" s="121">
        <f t="shared" si="6"/>
        <v>0</v>
      </c>
      <c r="AG59" s="67">
        <f t="shared" si="9"/>
        <v>0</v>
      </c>
      <c r="AH59" s="27" t="s">
        <v>59</v>
      </c>
      <c r="AI59" s="84" t="str">
        <f t="shared" si="10"/>
        <v>---</v>
      </c>
    </row>
    <row r="60" spans="1:35" ht="10" customHeight="1" x14ac:dyDescent="0.25">
      <c r="A60" s="79"/>
      <c r="B60" s="28"/>
      <c r="C60" s="118" t="s">
        <v>115</v>
      </c>
      <c r="D60" s="76"/>
      <c r="E60" s="24"/>
      <c r="F60" s="24"/>
      <c r="G60" s="25" t="s">
        <v>62</v>
      </c>
      <c r="H60" s="66"/>
      <c r="I60" s="30"/>
      <c r="J60" s="31"/>
      <c r="K60" s="32"/>
      <c r="L60" s="32"/>
      <c r="M60" s="32"/>
      <c r="N60" s="32"/>
      <c r="O60" s="32"/>
      <c r="P60" s="32"/>
      <c r="Q60" s="32"/>
      <c r="R60" s="32"/>
      <c r="S60" s="32"/>
      <c r="T60" s="32"/>
      <c r="U60" s="32"/>
      <c r="V60" s="32"/>
      <c r="W60" s="32"/>
      <c r="X60" s="33"/>
      <c r="Y60" s="162"/>
      <c r="Z60" s="85"/>
      <c r="AA60" s="109"/>
      <c r="AB60" s="109"/>
      <c r="AC60" s="109"/>
      <c r="AD60" s="109"/>
      <c r="AE60" s="109"/>
      <c r="AF60" s="121">
        <f t="shared" si="6"/>
        <v>0</v>
      </c>
      <c r="AG60" s="67">
        <f t="shared" si="9"/>
        <v>0</v>
      </c>
      <c r="AH60" s="27" t="s">
        <v>59</v>
      </c>
      <c r="AI60" s="84" t="str">
        <f t="shared" si="10"/>
        <v>---</v>
      </c>
    </row>
    <row r="61" spans="1:35" ht="10" customHeight="1" x14ac:dyDescent="0.25">
      <c r="A61" s="79"/>
      <c r="B61" s="28"/>
      <c r="C61" s="118" t="s">
        <v>115</v>
      </c>
      <c r="D61" s="76"/>
      <c r="E61" s="24"/>
      <c r="F61" s="24"/>
      <c r="G61" s="25" t="s">
        <v>62</v>
      </c>
      <c r="H61" s="66"/>
      <c r="I61" s="30"/>
      <c r="J61" s="31"/>
      <c r="K61" s="32"/>
      <c r="L61" s="32"/>
      <c r="M61" s="32"/>
      <c r="N61" s="32"/>
      <c r="O61" s="32"/>
      <c r="P61" s="32"/>
      <c r="Q61" s="32"/>
      <c r="R61" s="32"/>
      <c r="S61" s="32"/>
      <c r="T61" s="32"/>
      <c r="U61" s="32"/>
      <c r="V61" s="32"/>
      <c r="W61" s="32"/>
      <c r="X61" s="33"/>
      <c r="Y61" s="162"/>
      <c r="Z61" s="85"/>
      <c r="AA61" s="109"/>
      <c r="AB61" s="109"/>
      <c r="AC61" s="109"/>
      <c r="AD61" s="109"/>
      <c r="AE61" s="109"/>
      <c r="AF61" s="121">
        <f t="shared" si="6"/>
        <v>0</v>
      </c>
      <c r="AG61" s="67">
        <f t="shared" si="9"/>
        <v>0</v>
      </c>
      <c r="AH61" s="27" t="s">
        <v>59</v>
      </c>
      <c r="AI61" s="84" t="str">
        <f t="shared" si="10"/>
        <v>---</v>
      </c>
    </row>
    <row r="62" spans="1:35" ht="10" customHeight="1" x14ac:dyDescent="0.25">
      <c r="A62" s="79"/>
      <c r="B62" s="28"/>
      <c r="C62" s="118" t="s">
        <v>115</v>
      </c>
      <c r="D62" s="83"/>
      <c r="E62" s="24"/>
      <c r="F62" s="24"/>
      <c r="G62" s="25" t="s">
        <v>62</v>
      </c>
      <c r="H62" s="66"/>
      <c r="I62" s="30"/>
      <c r="J62" s="31"/>
      <c r="K62" s="32"/>
      <c r="L62" s="32"/>
      <c r="M62" s="32"/>
      <c r="N62" s="32"/>
      <c r="O62" s="32"/>
      <c r="P62" s="32"/>
      <c r="Q62" s="32"/>
      <c r="R62" s="32"/>
      <c r="S62" s="32"/>
      <c r="T62" s="32"/>
      <c r="U62" s="32"/>
      <c r="V62" s="32"/>
      <c r="W62" s="32"/>
      <c r="X62" s="33"/>
      <c r="Y62" s="162"/>
      <c r="Z62" s="85"/>
      <c r="AA62" s="109"/>
      <c r="AB62" s="109"/>
      <c r="AC62" s="109"/>
      <c r="AD62" s="109"/>
      <c r="AE62" s="109"/>
      <c r="AF62" s="121">
        <f t="shared" si="6"/>
        <v>0</v>
      </c>
      <c r="AG62" s="67">
        <f t="shared" si="9"/>
        <v>0</v>
      </c>
      <c r="AH62" s="27" t="s">
        <v>59</v>
      </c>
      <c r="AI62" s="84" t="str">
        <f t="shared" si="10"/>
        <v>---</v>
      </c>
    </row>
    <row r="63" spans="1:35" ht="10" customHeight="1" x14ac:dyDescent="0.25">
      <c r="A63" s="79"/>
      <c r="B63" s="28"/>
      <c r="C63" s="118" t="s">
        <v>115</v>
      </c>
      <c r="D63" s="83"/>
      <c r="E63" s="24"/>
      <c r="F63" s="24"/>
      <c r="G63" s="25" t="s">
        <v>62</v>
      </c>
      <c r="H63" s="66"/>
      <c r="I63" s="30"/>
      <c r="J63" s="31"/>
      <c r="K63" s="32"/>
      <c r="L63" s="32"/>
      <c r="M63" s="32"/>
      <c r="N63" s="32"/>
      <c r="O63" s="32"/>
      <c r="P63" s="32"/>
      <c r="Q63" s="32"/>
      <c r="R63" s="32"/>
      <c r="S63" s="32"/>
      <c r="T63" s="32"/>
      <c r="U63" s="32"/>
      <c r="V63" s="32"/>
      <c r="W63" s="32"/>
      <c r="X63" s="33"/>
      <c r="Y63" s="162"/>
      <c r="Z63" s="85"/>
      <c r="AA63" s="109"/>
      <c r="AB63" s="109"/>
      <c r="AC63" s="109"/>
      <c r="AD63" s="109"/>
      <c r="AE63" s="109"/>
      <c r="AF63" s="121">
        <f t="shared" si="6"/>
        <v>0</v>
      </c>
      <c r="AG63" s="67">
        <f t="shared" si="9"/>
        <v>0</v>
      </c>
      <c r="AH63" s="27" t="s">
        <v>59</v>
      </c>
      <c r="AI63" s="84" t="str">
        <f t="shared" si="10"/>
        <v>---</v>
      </c>
    </row>
    <row r="64" spans="1:35" ht="10" customHeight="1" x14ac:dyDescent="0.25">
      <c r="A64" s="79"/>
      <c r="B64" s="28"/>
      <c r="C64" s="118" t="s">
        <v>115</v>
      </c>
      <c r="D64" s="83"/>
      <c r="E64" s="24"/>
      <c r="F64" s="24"/>
      <c r="G64" s="25" t="s">
        <v>62</v>
      </c>
      <c r="H64" s="66"/>
      <c r="I64" s="30"/>
      <c r="J64" s="31"/>
      <c r="K64" s="32"/>
      <c r="L64" s="32"/>
      <c r="M64" s="32"/>
      <c r="N64" s="32"/>
      <c r="O64" s="32"/>
      <c r="P64" s="32"/>
      <c r="Q64" s="32"/>
      <c r="R64" s="32"/>
      <c r="S64" s="32"/>
      <c r="T64" s="32"/>
      <c r="U64" s="32"/>
      <c r="V64" s="32"/>
      <c r="W64" s="32"/>
      <c r="X64" s="33"/>
      <c r="Y64" s="162"/>
      <c r="Z64" s="85"/>
      <c r="AA64" s="109"/>
      <c r="AB64" s="109"/>
      <c r="AC64" s="109"/>
      <c r="AD64" s="109"/>
      <c r="AE64" s="109"/>
      <c r="AF64" s="121">
        <f t="shared" si="6"/>
        <v>0</v>
      </c>
      <c r="AG64" s="67">
        <f t="shared" si="9"/>
        <v>0</v>
      </c>
      <c r="AH64" s="27" t="s">
        <v>59</v>
      </c>
      <c r="AI64" s="84" t="str">
        <f t="shared" si="10"/>
        <v>---</v>
      </c>
    </row>
    <row r="65" spans="1:36" ht="10" customHeight="1" x14ac:dyDescent="0.25">
      <c r="A65" s="79"/>
      <c r="B65" s="28"/>
      <c r="C65" s="118" t="s">
        <v>115</v>
      </c>
      <c r="D65" s="83"/>
      <c r="E65" s="24"/>
      <c r="F65" s="24"/>
      <c r="G65" s="25" t="s">
        <v>62</v>
      </c>
      <c r="H65" s="66"/>
      <c r="I65" s="30"/>
      <c r="J65" s="31"/>
      <c r="K65" s="32"/>
      <c r="L65" s="32"/>
      <c r="M65" s="32"/>
      <c r="N65" s="32"/>
      <c r="O65" s="32"/>
      <c r="P65" s="32"/>
      <c r="Q65" s="32"/>
      <c r="R65" s="32"/>
      <c r="S65" s="32"/>
      <c r="T65" s="32"/>
      <c r="U65" s="32"/>
      <c r="V65" s="32"/>
      <c r="W65" s="32"/>
      <c r="X65" s="33"/>
      <c r="Y65" s="162"/>
      <c r="Z65" s="85"/>
      <c r="AA65" s="109"/>
      <c r="AB65" s="109"/>
      <c r="AC65" s="109"/>
      <c r="AD65" s="109"/>
      <c r="AE65" s="109"/>
      <c r="AF65" s="121">
        <f t="shared" si="6"/>
        <v>0</v>
      </c>
      <c r="AG65" s="67">
        <f t="shared" si="9"/>
        <v>0</v>
      </c>
      <c r="AH65" s="27" t="s">
        <v>59</v>
      </c>
      <c r="AI65" s="84" t="str">
        <f t="shared" si="10"/>
        <v>---</v>
      </c>
    </row>
    <row r="66" spans="1:36" ht="10" customHeight="1" thickBot="1" x14ac:dyDescent="0.3">
      <c r="A66" s="79"/>
      <c r="B66" s="28"/>
      <c r="C66" s="118" t="s">
        <v>115</v>
      </c>
      <c r="D66" s="83"/>
      <c r="E66" s="24"/>
      <c r="F66" s="24"/>
      <c r="G66" s="25" t="s">
        <v>62</v>
      </c>
      <c r="H66" s="66"/>
      <c r="I66" s="30"/>
      <c r="J66" s="31"/>
      <c r="K66" s="32"/>
      <c r="L66" s="32"/>
      <c r="M66" s="32"/>
      <c r="N66" s="32"/>
      <c r="O66" s="32"/>
      <c r="P66" s="32"/>
      <c r="Q66" s="32"/>
      <c r="R66" s="32"/>
      <c r="S66" s="32"/>
      <c r="T66" s="32"/>
      <c r="U66" s="32"/>
      <c r="V66" s="32"/>
      <c r="W66" s="32"/>
      <c r="X66" s="33"/>
      <c r="Y66" s="163"/>
      <c r="Z66" s="85"/>
      <c r="AA66" s="109"/>
      <c r="AB66" s="109"/>
      <c r="AC66" s="109"/>
      <c r="AD66" s="109"/>
      <c r="AE66" s="109"/>
      <c r="AF66" s="121">
        <f t="shared" si="6"/>
        <v>0</v>
      </c>
      <c r="AG66" s="67">
        <f t="shared" si="9"/>
        <v>0</v>
      </c>
      <c r="AH66" s="27" t="s">
        <v>59</v>
      </c>
      <c r="AI66" s="84" t="str">
        <f t="shared" si="10"/>
        <v>---</v>
      </c>
    </row>
    <row r="67" spans="1:36" ht="14.25" customHeight="1" thickTop="1" thickBot="1" x14ac:dyDescent="0.3">
      <c r="A67" s="156" t="s">
        <v>66</v>
      </c>
      <c r="B67" s="255" t="s">
        <v>128</v>
      </c>
      <c r="C67" s="233" t="s">
        <v>127</v>
      </c>
      <c r="D67" s="234"/>
      <c r="E67" s="215"/>
      <c r="F67" s="215"/>
      <c r="G67" s="215"/>
      <c r="H67" s="215"/>
      <c r="I67" s="217"/>
      <c r="J67" s="214" t="s">
        <v>68</v>
      </c>
      <c r="K67" s="215"/>
      <c r="L67" s="215"/>
      <c r="M67" s="215"/>
      <c r="N67" s="215"/>
      <c r="O67" s="215"/>
      <c r="P67" s="215"/>
      <c r="Q67" s="215"/>
      <c r="R67" s="215"/>
      <c r="S67" s="215"/>
      <c r="T67" s="215"/>
      <c r="U67" s="215"/>
      <c r="V67" s="215"/>
      <c r="W67" s="215"/>
      <c r="X67" s="217"/>
      <c r="Y67" s="298" t="s">
        <v>7</v>
      </c>
      <c r="Z67" s="299"/>
      <c r="AA67" s="299"/>
      <c r="AB67" s="299"/>
      <c r="AC67" s="299"/>
      <c r="AD67" s="299"/>
      <c r="AE67" s="299"/>
      <c r="AF67" s="299"/>
      <c r="AG67" s="299"/>
      <c r="AH67" s="299"/>
      <c r="AI67" s="300"/>
    </row>
    <row r="68" spans="1:36" ht="10" customHeight="1" thickTop="1" x14ac:dyDescent="0.25">
      <c r="A68" s="157" t="s">
        <v>124</v>
      </c>
      <c r="B68" s="267"/>
      <c r="C68" s="235" t="s">
        <v>9</v>
      </c>
      <c r="D68" s="218"/>
      <c r="E68" s="218" t="s">
        <v>10</v>
      </c>
      <c r="F68" s="228" t="s">
        <v>11</v>
      </c>
      <c r="G68" s="228" t="s">
        <v>12</v>
      </c>
      <c r="H68" s="220" t="s">
        <v>129</v>
      </c>
      <c r="I68" s="218"/>
      <c r="J68" s="195">
        <v>1</v>
      </c>
      <c r="K68" s="197">
        <v>2</v>
      </c>
      <c r="L68" s="197">
        <v>3</v>
      </c>
      <c r="M68" s="197">
        <v>4</v>
      </c>
      <c r="N68" s="197">
        <v>5</v>
      </c>
      <c r="O68" s="197">
        <v>6</v>
      </c>
      <c r="P68" s="197">
        <v>7</v>
      </c>
      <c r="Q68" s="197">
        <v>8</v>
      </c>
      <c r="R68" s="197">
        <v>9</v>
      </c>
      <c r="S68" s="197">
        <v>10</v>
      </c>
      <c r="T68" s="197">
        <v>11</v>
      </c>
      <c r="U68" s="197">
        <v>12</v>
      </c>
      <c r="V68" s="197">
        <v>13</v>
      </c>
      <c r="W68" s="197">
        <v>14</v>
      </c>
      <c r="X68" s="301">
        <v>15</v>
      </c>
      <c r="Y68" s="228" t="s">
        <v>135</v>
      </c>
      <c r="Z68" s="303" t="s">
        <v>14</v>
      </c>
      <c r="AA68" s="303"/>
      <c r="AB68" s="303"/>
      <c r="AC68" s="303"/>
      <c r="AD68" s="303"/>
      <c r="AE68" s="303"/>
      <c r="AF68" s="228" t="s">
        <v>29</v>
      </c>
      <c r="AG68" s="228" t="s">
        <v>30</v>
      </c>
      <c r="AH68" s="228" t="s">
        <v>17</v>
      </c>
      <c r="AI68" s="228" t="s">
        <v>18</v>
      </c>
    </row>
    <row r="69" spans="1:36" customFormat="1" ht="10" customHeight="1" thickBot="1" x14ac:dyDescent="0.4">
      <c r="A69" s="158" t="s">
        <v>125</v>
      </c>
      <c r="B69" s="268"/>
      <c r="C69" s="236"/>
      <c r="D69" s="219"/>
      <c r="E69" s="219"/>
      <c r="F69" s="227"/>
      <c r="G69" s="227"/>
      <c r="H69" s="221"/>
      <c r="I69" s="219"/>
      <c r="J69" s="196"/>
      <c r="K69" s="198"/>
      <c r="L69" s="198"/>
      <c r="M69" s="198"/>
      <c r="N69" s="198"/>
      <c r="O69" s="198"/>
      <c r="P69" s="198"/>
      <c r="Q69" s="198"/>
      <c r="R69" s="198"/>
      <c r="S69" s="198"/>
      <c r="T69" s="198"/>
      <c r="U69" s="198"/>
      <c r="V69" s="198"/>
      <c r="W69" s="198"/>
      <c r="X69" s="302"/>
      <c r="Y69" s="227"/>
      <c r="Z69" s="123" t="s">
        <v>19</v>
      </c>
      <c r="AA69" s="20" t="s">
        <v>20</v>
      </c>
      <c r="AB69" s="20" t="s">
        <v>21</v>
      </c>
      <c r="AC69" s="20" t="s">
        <v>22</v>
      </c>
      <c r="AD69" s="20" t="s">
        <v>23</v>
      </c>
      <c r="AE69" s="20" t="s">
        <v>24</v>
      </c>
      <c r="AF69" s="227"/>
      <c r="AG69" s="227"/>
      <c r="AH69" s="227"/>
      <c r="AI69" s="227"/>
    </row>
    <row r="70" spans="1:36" ht="10" customHeight="1" thickTop="1" x14ac:dyDescent="0.25">
      <c r="A70" s="79"/>
      <c r="B70" s="28"/>
      <c r="C70" s="245"/>
      <c r="D70" s="246"/>
      <c r="E70" s="24"/>
      <c r="F70" s="24"/>
      <c r="G70" s="25" t="s">
        <v>62</v>
      </c>
      <c r="H70" s="231"/>
      <c r="I70" s="232"/>
      <c r="J70" s="275" t="s">
        <v>130</v>
      </c>
      <c r="K70" s="276"/>
      <c r="L70" s="276"/>
      <c r="M70" s="276"/>
      <c r="N70" s="276"/>
      <c r="O70" s="276"/>
      <c r="P70" s="276"/>
      <c r="Q70" s="276"/>
      <c r="R70" s="276"/>
      <c r="S70" s="276"/>
      <c r="T70" s="276"/>
      <c r="U70" s="276"/>
      <c r="V70" s="276"/>
      <c r="W70" s="276"/>
      <c r="X70" s="277"/>
      <c r="Y70" s="164"/>
      <c r="Z70" s="85"/>
      <c r="AA70" s="109"/>
      <c r="AB70" s="109"/>
      <c r="AC70" s="109"/>
      <c r="AD70" s="109"/>
      <c r="AE70" s="109"/>
      <c r="AF70" s="121">
        <f t="shared" si="6"/>
        <v>0</v>
      </c>
      <c r="AG70" s="67">
        <f t="shared" si="9"/>
        <v>0</v>
      </c>
      <c r="AH70" s="27" t="s">
        <v>59</v>
      </c>
      <c r="AI70" s="84" t="str">
        <f t="shared" si="10"/>
        <v>---</v>
      </c>
    </row>
    <row r="71" spans="1:36" ht="10" customHeight="1" x14ac:dyDescent="0.25">
      <c r="A71" s="79"/>
      <c r="B71" s="28"/>
      <c r="C71" s="269"/>
      <c r="D71" s="270"/>
      <c r="E71" s="24"/>
      <c r="F71" s="24"/>
      <c r="G71" s="25" t="s">
        <v>62</v>
      </c>
      <c r="H71" s="284"/>
      <c r="I71" s="285"/>
      <c r="J71" s="278"/>
      <c r="K71" s="279"/>
      <c r="L71" s="279"/>
      <c r="M71" s="279"/>
      <c r="N71" s="279"/>
      <c r="O71" s="279"/>
      <c r="P71" s="279"/>
      <c r="Q71" s="279"/>
      <c r="R71" s="279"/>
      <c r="S71" s="279"/>
      <c r="T71" s="279"/>
      <c r="U71" s="279"/>
      <c r="V71" s="279"/>
      <c r="W71" s="279"/>
      <c r="X71" s="280"/>
      <c r="Y71" s="163"/>
      <c r="Z71" s="85"/>
      <c r="AA71" s="109"/>
      <c r="AB71" s="109"/>
      <c r="AC71" s="109"/>
      <c r="AD71" s="109"/>
      <c r="AE71" s="109"/>
      <c r="AF71" s="121">
        <f t="shared" si="6"/>
        <v>0</v>
      </c>
      <c r="AG71" s="67">
        <f t="shared" si="9"/>
        <v>0</v>
      </c>
      <c r="AH71" s="27" t="s">
        <v>59</v>
      </c>
      <c r="AI71" s="84" t="str">
        <f t="shared" si="10"/>
        <v>---</v>
      </c>
    </row>
    <row r="72" spans="1:36" ht="10" customHeight="1" x14ac:dyDescent="0.25">
      <c r="A72" s="79"/>
      <c r="B72" s="28"/>
      <c r="C72" s="269"/>
      <c r="D72" s="270"/>
      <c r="E72" s="24"/>
      <c r="F72" s="24"/>
      <c r="G72" s="25" t="s">
        <v>62</v>
      </c>
      <c r="H72" s="284"/>
      <c r="I72" s="285"/>
      <c r="J72" s="278"/>
      <c r="K72" s="279"/>
      <c r="L72" s="279"/>
      <c r="M72" s="279"/>
      <c r="N72" s="279"/>
      <c r="O72" s="279"/>
      <c r="P72" s="279"/>
      <c r="Q72" s="279"/>
      <c r="R72" s="279"/>
      <c r="S72" s="279"/>
      <c r="T72" s="279"/>
      <c r="U72" s="279"/>
      <c r="V72" s="279"/>
      <c r="W72" s="279"/>
      <c r="X72" s="280"/>
      <c r="Y72" s="163"/>
      <c r="Z72" s="85"/>
      <c r="AA72" s="109"/>
      <c r="AB72" s="109"/>
      <c r="AC72" s="109"/>
      <c r="AD72" s="109"/>
      <c r="AE72" s="109"/>
      <c r="AF72" s="121">
        <f t="shared" si="6"/>
        <v>0</v>
      </c>
      <c r="AG72" s="67">
        <f t="shared" si="9"/>
        <v>0</v>
      </c>
      <c r="AH72" s="27" t="s">
        <v>59</v>
      </c>
      <c r="AI72" s="84" t="str">
        <f t="shared" si="10"/>
        <v>---</v>
      </c>
    </row>
    <row r="73" spans="1:36" ht="10" customHeight="1" x14ac:dyDescent="0.25">
      <c r="A73" s="79"/>
      <c r="B73" s="28"/>
      <c r="C73" s="271"/>
      <c r="D73" s="272"/>
      <c r="E73" s="24"/>
      <c r="F73" s="24"/>
      <c r="G73" s="25" t="s">
        <v>62</v>
      </c>
      <c r="H73" s="284"/>
      <c r="I73" s="285"/>
      <c r="J73" s="278"/>
      <c r="K73" s="279"/>
      <c r="L73" s="279"/>
      <c r="M73" s="279"/>
      <c r="N73" s="279"/>
      <c r="O73" s="279"/>
      <c r="P73" s="279"/>
      <c r="Q73" s="279"/>
      <c r="R73" s="279"/>
      <c r="S73" s="279"/>
      <c r="T73" s="279"/>
      <c r="U73" s="279"/>
      <c r="V73" s="279"/>
      <c r="W73" s="279"/>
      <c r="X73" s="280"/>
      <c r="Y73" s="163"/>
      <c r="Z73" s="85"/>
      <c r="AA73" s="109"/>
      <c r="AB73" s="109"/>
      <c r="AC73" s="109"/>
      <c r="AD73" s="109"/>
      <c r="AE73" s="109"/>
      <c r="AF73" s="121">
        <f t="shared" si="6"/>
        <v>0</v>
      </c>
      <c r="AG73" s="67">
        <f t="shared" si="9"/>
        <v>0</v>
      </c>
      <c r="AH73" s="27" t="s">
        <v>59</v>
      </c>
      <c r="AI73" s="84" t="str">
        <f t="shared" si="10"/>
        <v>---</v>
      </c>
    </row>
    <row r="74" spans="1:36" ht="10" customHeight="1" thickBot="1" x14ac:dyDescent="0.3">
      <c r="A74" s="120"/>
      <c r="B74" s="28"/>
      <c r="C74" s="273"/>
      <c r="D74" s="274"/>
      <c r="E74" s="24"/>
      <c r="F74" s="24"/>
      <c r="G74" s="25" t="s">
        <v>62</v>
      </c>
      <c r="H74" s="286"/>
      <c r="I74" s="287"/>
      <c r="J74" s="281"/>
      <c r="K74" s="282"/>
      <c r="L74" s="282"/>
      <c r="M74" s="282"/>
      <c r="N74" s="282"/>
      <c r="O74" s="282"/>
      <c r="P74" s="282"/>
      <c r="Q74" s="282"/>
      <c r="R74" s="282"/>
      <c r="S74" s="282"/>
      <c r="T74" s="282"/>
      <c r="U74" s="282"/>
      <c r="V74" s="282"/>
      <c r="W74" s="282"/>
      <c r="X74" s="283"/>
      <c r="Y74" s="163"/>
      <c r="Z74" s="85"/>
      <c r="AA74" s="109"/>
      <c r="AB74" s="109"/>
      <c r="AC74" s="109"/>
      <c r="AD74" s="109"/>
      <c r="AE74" s="109"/>
      <c r="AF74" s="121">
        <f t="shared" si="6"/>
        <v>0</v>
      </c>
      <c r="AG74" s="67">
        <f t="shared" si="9"/>
        <v>0</v>
      </c>
      <c r="AH74" s="27" t="s">
        <v>59</v>
      </c>
      <c r="AI74" s="84" t="str">
        <f t="shared" si="10"/>
        <v>---</v>
      </c>
    </row>
    <row r="75" spans="1:36" ht="14.25" customHeight="1" thickTop="1" thickBot="1" x14ac:dyDescent="0.3">
      <c r="A75" s="156" t="s">
        <v>66</v>
      </c>
      <c r="B75" s="214" t="s">
        <v>131</v>
      </c>
      <c r="C75" s="215"/>
      <c r="D75" s="215"/>
      <c r="E75" s="215"/>
      <c r="F75" s="215"/>
      <c r="G75" s="215"/>
      <c r="H75" s="215"/>
      <c r="I75" s="217"/>
      <c r="J75" s="214" t="s">
        <v>68</v>
      </c>
      <c r="K75" s="215"/>
      <c r="L75" s="215"/>
      <c r="M75" s="215"/>
      <c r="N75" s="215"/>
      <c r="O75" s="215"/>
      <c r="P75" s="215"/>
      <c r="Q75" s="215"/>
      <c r="R75" s="215"/>
      <c r="S75" s="215"/>
      <c r="T75" s="215"/>
      <c r="U75" s="215"/>
      <c r="V75" s="215"/>
      <c r="W75" s="215"/>
      <c r="X75" s="217"/>
      <c r="Y75" s="298" t="s">
        <v>7</v>
      </c>
      <c r="Z75" s="299"/>
      <c r="AA75" s="299"/>
      <c r="AB75" s="299"/>
      <c r="AC75" s="299"/>
      <c r="AD75" s="299"/>
      <c r="AE75" s="299"/>
      <c r="AF75" s="299"/>
      <c r="AG75" s="299"/>
      <c r="AH75" s="299"/>
      <c r="AI75" s="300"/>
    </row>
    <row r="76" spans="1:36" ht="10" customHeight="1" thickTop="1" x14ac:dyDescent="0.25">
      <c r="A76" s="157" t="s">
        <v>124</v>
      </c>
      <c r="B76" s="220" t="s">
        <v>132</v>
      </c>
      <c r="C76" s="237"/>
      <c r="D76" s="237"/>
      <c r="E76" s="237"/>
      <c r="F76" s="237"/>
      <c r="G76" s="237"/>
      <c r="H76" s="238"/>
      <c r="I76" s="228" t="s">
        <v>27</v>
      </c>
      <c r="J76" s="195">
        <v>1</v>
      </c>
      <c r="K76" s="197">
        <v>2</v>
      </c>
      <c r="L76" s="197">
        <v>3</v>
      </c>
      <c r="M76" s="197">
        <v>4</v>
      </c>
      <c r="N76" s="197">
        <v>5</v>
      </c>
      <c r="O76" s="197">
        <v>6</v>
      </c>
      <c r="P76" s="197">
        <v>7</v>
      </c>
      <c r="Q76" s="197">
        <v>8</v>
      </c>
      <c r="R76" s="197">
        <v>9</v>
      </c>
      <c r="S76" s="197">
        <v>10</v>
      </c>
      <c r="T76" s="197">
        <v>11</v>
      </c>
      <c r="U76" s="197">
        <v>12</v>
      </c>
      <c r="V76" s="197">
        <v>13</v>
      </c>
      <c r="W76" s="197">
        <v>14</v>
      </c>
      <c r="X76" s="301">
        <v>15</v>
      </c>
      <c r="Y76" s="228" t="s">
        <v>135</v>
      </c>
      <c r="Z76" s="303" t="s">
        <v>14</v>
      </c>
      <c r="AA76" s="303"/>
      <c r="AB76" s="303"/>
      <c r="AC76" s="303"/>
      <c r="AD76" s="303"/>
      <c r="AE76" s="303"/>
      <c r="AF76" s="228" t="s">
        <v>29</v>
      </c>
      <c r="AG76" s="228" t="s">
        <v>139</v>
      </c>
      <c r="AH76" s="228" t="s">
        <v>17</v>
      </c>
      <c r="AI76" s="228" t="s">
        <v>18</v>
      </c>
    </row>
    <row r="77" spans="1:36" customFormat="1" ht="10" customHeight="1" thickBot="1" x14ac:dyDescent="0.4">
      <c r="A77" s="158" t="s">
        <v>125</v>
      </c>
      <c r="B77" s="239"/>
      <c r="C77" s="240"/>
      <c r="D77" s="240"/>
      <c r="E77" s="240"/>
      <c r="F77" s="240"/>
      <c r="G77" s="240"/>
      <c r="H77" s="241"/>
      <c r="I77" s="227"/>
      <c r="J77" s="196"/>
      <c r="K77" s="198"/>
      <c r="L77" s="198"/>
      <c r="M77" s="198"/>
      <c r="N77" s="198"/>
      <c r="O77" s="198"/>
      <c r="P77" s="198"/>
      <c r="Q77" s="198"/>
      <c r="R77" s="198"/>
      <c r="S77" s="198"/>
      <c r="T77" s="198"/>
      <c r="U77" s="198"/>
      <c r="V77" s="198"/>
      <c r="W77" s="198"/>
      <c r="X77" s="302"/>
      <c r="Y77" s="227"/>
      <c r="Z77" s="123" t="s">
        <v>19</v>
      </c>
      <c r="AA77" s="20" t="s">
        <v>20</v>
      </c>
      <c r="AB77" s="20" t="s">
        <v>21</v>
      </c>
      <c r="AC77" s="20" t="s">
        <v>22</v>
      </c>
      <c r="AD77" s="20" t="s">
        <v>23</v>
      </c>
      <c r="AE77" s="20" t="s">
        <v>24</v>
      </c>
      <c r="AF77" s="227"/>
      <c r="AG77" s="227"/>
      <c r="AH77" s="227"/>
      <c r="AI77" s="227"/>
    </row>
    <row r="78" spans="1:36" ht="10" customHeight="1" thickTop="1" x14ac:dyDescent="0.25">
      <c r="A78" s="79"/>
      <c r="B78" s="242"/>
      <c r="C78" s="243"/>
      <c r="D78" s="243"/>
      <c r="E78" s="243"/>
      <c r="F78" s="243"/>
      <c r="G78" s="243"/>
      <c r="H78" s="244"/>
      <c r="I78" s="30"/>
      <c r="J78" s="31"/>
      <c r="K78" s="32"/>
      <c r="L78" s="32"/>
      <c r="M78" s="32"/>
      <c r="N78" s="32"/>
      <c r="O78" s="32"/>
      <c r="P78" s="32"/>
      <c r="Q78" s="32"/>
      <c r="R78" s="32"/>
      <c r="S78" s="32"/>
      <c r="T78" s="32"/>
      <c r="U78" s="32"/>
      <c r="V78" s="32"/>
      <c r="W78" s="32"/>
      <c r="X78" s="33"/>
      <c r="Y78" s="163"/>
      <c r="Z78" s="85"/>
      <c r="AA78" s="109"/>
      <c r="AB78" s="109"/>
      <c r="AC78" s="109"/>
      <c r="AD78" s="109"/>
      <c r="AE78" s="109"/>
      <c r="AF78" s="174"/>
      <c r="AG78" s="180">
        <f>SUM(AA78:AE78)</f>
        <v>0</v>
      </c>
      <c r="AH78" s="27" t="s">
        <v>59</v>
      </c>
      <c r="AI78" s="84" t="str">
        <f t="shared" si="10"/>
        <v>---</v>
      </c>
      <c r="AJ78" s="308" t="s">
        <v>146</v>
      </c>
    </row>
    <row r="79" spans="1:36" ht="10" customHeight="1" x14ac:dyDescent="0.25">
      <c r="A79" s="79"/>
      <c r="B79" s="206"/>
      <c r="C79" s="207"/>
      <c r="D79" s="207"/>
      <c r="E79" s="207"/>
      <c r="F79" s="207"/>
      <c r="G79" s="207"/>
      <c r="H79" s="208"/>
      <c r="I79" s="30"/>
      <c r="J79" s="31"/>
      <c r="K79" s="32"/>
      <c r="L79" s="32"/>
      <c r="M79" s="32"/>
      <c r="N79" s="32"/>
      <c r="O79" s="32"/>
      <c r="P79" s="32"/>
      <c r="Q79" s="32"/>
      <c r="R79" s="32"/>
      <c r="S79" s="32"/>
      <c r="T79" s="32"/>
      <c r="U79" s="32"/>
      <c r="V79" s="32"/>
      <c r="W79" s="32"/>
      <c r="X79" s="33"/>
      <c r="Y79" s="163"/>
      <c r="Z79" s="85"/>
      <c r="AA79" s="109"/>
      <c r="AB79" s="109"/>
      <c r="AC79" s="109"/>
      <c r="AD79" s="109"/>
      <c r="AE79" s="109"/>
      <c r="AF79" s="174"/>
      <c r="AG79" s="180">
        <f>SUM(AA79:AE79)</f>
        <v>0</v>
      </c>
      <c r="AH79" s="27" t="s">
        <v>59</v>
      </c>
      <c r="AI79" s="84" t="str">
        <f t="shared" si="10"/>
        <v>---</v>
      </c>
      <c r="AJ79" s="308"/>
    </row>
    <row r="80" spans="1:36" ht="10" customHeight="1" x14ac:dyDescent="0.25">
      <c r="A80" s="79"/>
      <c r="B80" s="206"/>
      <c r="C80" s="207"/>
      <c r="D80" s="207"/>
      <c r="E80" s="207"/>
      <c r="F80" s="207"/>
      <c r="G80" s="207"/>
      <c r="H80" s="208"/>
      <c r="I80" s="30"/>
      <c r="J80" s="31"/>
      <c r="K80" s="32"/>
      <c r="L80" s="32"/>
      <c r="M80" s="32"/>
      <c r="N80" s="32"/>
      <c r="O80" s="32"/>
      <c r="P80" s="32"/>
      <c r="Q80" s="32"/>
      <c r="R80" s="32"/>
      <c r="S80" s="32"/>
      <c r="T80" s="32"/>
      <c r="U80" s="32"/>
      <c r="V80" s="32"/>
      <c r="W80" s="32"/>
      <c r="X80" s="33"/>
      <c r="Y80" s="163"/>
      <c r="Z80" s="85"/>
      <c r="AA80" s="109"/>
      <c r="AB80" s="109"/>
      <c r="AC80" s="109"/>
      <c r="AD80" s="109"/>
      <c r="AE80" s="109"/>
      <c r="AF80" s="174"/>
      <c r="AG80" s="180">
        <f t="shared" ref="AG80:AG81" si="14">SUM(AA80:AE80)</f>
        <v>0</v>
      </c>
      <c r="AH80" s="27" t="s">
        <v>59</v>
      </c>
      <c r="AI80" s="84" t="str">
        <f t="shared" si="10"/>
        <v>---</v>
      </c>
      <c r="AJ80" s="308"/>
    </row>
    <row r="81" spans="1:36" ht="10" customHeight="1" x14ac:dyDescent="0.25">
      <c r="A81" s="79"/>
      <c r="B81" s="206"/>
      <c r="C81" s="207"/>
      <c r="D81" s="207"/>
      <c r="E81" s="207"/>
      <c r="F81" s="207"/>
      <c r="G81" s="207"/>
      <c r="H81" s="208"/>
      <c r="I81" s="30"/>
      <c r="J81" s="31"/>
      <c r="K81" s="32"/>
      <c r="L81" s="32"/>
      <c r="M81" s="32"/>
      <c r="N81" s="32"/>
      <c r="O81" s="32"/>
      <c r="P81" s="32"/>
      <c r="Q81" s="32"/>
      <c r="R81" s="32"/>
      <c r="S81" s="32"/>
      <c r="T81" s="32"/>
      <c r="U81" s="32"/>
      <c r="V81" s="32"/>
      <c r="W81" s="32"/>
      <c r="X81" s="33"/>
      <c r="Y81" s="163"/>
      <c r="Z81" s="85"/>
      <c r="AA81" s="109"/>
      <c r="AB81" s="109"/>
      <c r="AC81" s="109"/>
      <c r="AD81" s="109"/>
      <c r="AE81" s="109"/>
      <c r="AF81" s="174"/>
      <c r="AG81" s="180">
        <f t="shared" si="14"/>
        <v>0</v>
      </c>
      <c r="AH81" s="27" t="s">
        <v>59</v>
      </c>
      <c r="AI81" s="84" t="str">
        <f t="shared" si="10"/>
        <v>---</v>
      </c>
      <c r="AJ81" s="308"/>
    </row>
    <row r="82" spans="1:36" ht="10" customHeight="1" thickBot="1" x14ac:dyDescent="0.3">
      <c r="A82" s="81"/>
      <c r="B82" s="209"/>
      <c r="C82" s="210"/>
      <c r="D82" s="210"/>
      <c r="E82" s="210"/>
      <c r="F82" s="210"/>
      <c r="G82" s="210"/>
      <c r="H82" s="211"/>
      <c r="I82" s="37"/>
      <c r="J82" s="31"/>
      <c r="K82" s="32"/>
      <c r="L82" s="36"/>
      <c r="M82" s="36"/>
      <c r="N82" s="36"/>
      <c r="O82" s="36"/>
      <c r="P82" s="32"/>
      <c r="Q82" s="36"/>
      <c r="R82" s="32"/>
      <c r="S82" s="32"/>
      <c r="T82" s="32"/>
      <c r="U82" s="36"/>
      <c r="V82" s="32"/>
      <c r="W82" s="32"/>
      <c r="X82" s="33"/>
      <c r="Y82" s="165"/>
      <c r="Z82" s="38"/>
      <c r="AA82" s="110"/>
      <c r="AB82" s="110"/>
      <c r="AC82" s="111"/>
      <c r="AD82" s="111"/>
      <c r="AE82" s="111"/>
      <c r="AF82" s="174"/>
      <c r="AG82" s="181">
        <f t="shared" ref="AG82" si="15">SUM(AA82:AE82)</f>
        <v>0</v>
      </c>
      <c r="AH82" s="105" t="s">
        <v>59</v>
      </c>
      <c r="AI82" s="84" t="str">
        <f t="shared" si="10"/>
        <v>---</v>
      </c>
      <c r="AJ82" s="308"/>
    </row>
    <row r="83" spans="1:36" ht="14.25" customHeight="1" thickTop="1" x14ac:dyDescent="0.35">
      <c r="A83" s="106"/>
      <c r="C83" s="104"/>
      <c r="E83" s="104"/>
      <c r="F83" s="104"/>
      <c r="G83" s="104"/>
      <c r="J83" s="104"/>
      <c r="K83" s="104"/>
      <c r="N83" s="104"/>
      <c r="P83" s="104"/>
      <c r="R83" s="104"/>
      <c r="S83" s="104"/>
      <c r="T83" s="104"/>
      <c r="V83" s="104"/>
      <c r="W83" s="104"/>
      <c r="X83" s="104"/>
      <c r="Y83" s="104"/>
      <c r="Z83" s="104"/>
      <c r="AC83" s="104"/>
      <c r="AD83" s="104"/>
      <c r="AE83" s="104"/>
      <c r="AF83" s="124"/>
      <c r="AG83" s="124"/>
      <c r="AH83" s="104"/>
      <c r="AI83" s="124"/>
    </row>
    <row r="84" spans="1:36" ht="14.25" customHeight="1" x14ac:dyDescent="0.35">
      <c r="B84" s="4"/>
      <c r="D84" s="95"/>
      <c r="I84" s="68" t="s">
        <v>65</v>
      </c>
      <c r="J84" s="86">
        <f t="shared" ref="J84:X84" si="16">COUNTIF(J11:J82,"x")</f>
        <v>0</v>
      </c>
      <c r="K84" s="86">
        <f t="shared" si="16"/>
        <v>0</v>
      </c>
      <c r="L84" s="86">
        <f t="shared" si="16"/>
        <v>0</v>
      </c>
      <c r="M84" s="86">
        <f t="shared" si="16"/>
        <v>0</v>
      </c>
      <c r="N84" s="86">
        <f t="shared" si="16"/>
        <v>0</v>
      </c>
      <c r="O84" s="86">
        <f t="shared" si="16"/>
        <v>0</v>
      </c>
      <c r="P84" s="86">
        <f t="shared" si="16"/>
        <v>0</v>
      </c>
      <c r="Q84" s="86">
        <f t="shared" si="16"/>
        <v>0</v>
      </c>
      <c r="R84" s="86">
        <f t="shared" si="16"/>
        <v>0</v>
      </c>
      <c r="S84" s="86">
        <f t="shared" si="16"/>
        <v>0</v>
      </c>
      <c r="T84" s="86">
        <f t="shared" si="16"/>
        <v>0</v>
      </c>
      <c r="U84" s="86">
        <f t="shared" si="16"/>
        <v>0</v>
      </c>
      <c r="V84" s="86">
        <f t="shared" si="16"/>
        <v>0</v>
      </c>
      <c r="W84" s="86">
        <f t="shared" si="16"/>
        <v>0</v>
      </c>
      <c r="X84" s="86">
        <f t="shared" si="16"/>
        <v>0</v>
      </c>
      <c r="Z84" s="112">
        <f>SUM(Z11:Z15,Z19:Z23,Z27:Z66,Z70:Z74)</f>
        <v>0</v>
      </c>
      <c r="AA84" s="112">
        <f t="shared" ref="AA84:AE84" si="17">SUM(AA11:AA15,AA19:AA23,AA27:AA66,AA70:AA74)</f>
        <v>0</v>
      </c>
      <c r="AB84" s="112">
        <f t="shared" si="17"/>
        <v>0</v>
      </c>
      <c r="AC84" s="112">
        <f t="shared" si="17"/>
        <v>0</v>
      </c>
      <c r="AD84" s="112">
        <f t="shared" si="17"/>
        <v>0</v>
      </c>
      <c r="AE84" s="112">
        <f t="shared" si="17"/>
        <v>0</v>
      </c>
      <c r="AF84" s="122">
        <f>SUM(AF11:AF15,AF19:AF23,AF27:AF66,AF70:AF74,AF78:AF82)</f>
        <v>0</v>
      </c>
      <c r="AG84" s="69">
        <f>SUM(AG11:AG15,AG19:AG23,AG27:AG66,AG70:AG74)</f>
        <v>0</v>
      </c>
      <c r="AH84" s="69"/>
      <c r="AI84" s="69">
        <f>SUM(AI11:AI15,AI19:AI23,AI27:AI66,AI70:AI74,AI78:AI82)</f>
        <v>0</v>
      </c>
    </row>
    <row r="85" spans="1:36" ht="14.25" customHeight="1" x14ac:dyDescent="0.35">
      <c r="B85" s="4"/>
      <c r="D85" s="125"/>
      <c r="I85" s="68"/>
      <c r="J85" s="86"/>
      <c r="K85" s="86"/>
      <c r="L85" s="86"/>
      <c r="M85" s="86"/>
      <c r="N85" s="86"/>
      <c r="O85" s="86"/>
      <c r="P85" s="86"/>
      <c r="Q85" s="86"/>
      <c r="R85" s="86"/>
      <c r="S85" s="86"/>
      <c r="T85" s="86"/>
      <c r="U85" s="86"/>
      <c r="V85" s="86"/>
      <c r="W85" s="86"/>
      <c r="X85" s="86"/>
      <c r="Y85" s="125"/>
      <c r="Z85" s="112"/>
      <c r="AA85" s="112"/>
      <c r="AB85" s="112"/>
      <c r="AC85" s="112"/>
      <c r="AD85" s="112"/>
      <c r="AE85" s="112"/>
      <c r="AF85" s="122"/>
      <c r="AG85" s="69"/>
      <c r="AH85" s="69"/>
      <c r="AI85" s="69"/>
    </row>
    <row r="86" spans="1:36" ht="14.25" customHeight="1" x14ac:dyDescent="0.35">
      <c r="B86" s="4"/>
      <c r="D86" s="125"/>
      <c r="I86" s="68"/>
      <c r="J86" s="86"/>
      <c r="K86" s="86"/>
      <c r="L86" s="86"/>
      <c r="M86" s="86"/>
      <c r="N86" s="86"/>
      <c r="O86" s="86"/>
      <c r="P86" s="86"/>
      <c r="Q86" s="86"/>
      <c r="R86" s="86"/>
      <c r="S86" s="86"/>
      <c r="T86" s="86"/>
      <c r="U86" s="86"/>
      <c r="V86" s="86"/>
      <c r="W86" s="86"/>
      <c r="X86" s="86"/>
      <c r="Y86" s="125"/>
      <c r="Z86" s="112"/>
      <c r="AA86" s="112"/>
      <c r="AB86" s="112"/>
      <c r="AC86" s="112"/>
      <c r="AD86" s="112"/>
      <c r="AE86" s="112"/>
      <c r="AF86" s="122"/>
      <c r="AG86" s="69"/>
      <c r="AH86" s="69"/>
      <c r="AI86" s="69"/>
    </row>
    <row r="87" spans="1:36" ht="14.25" customHeight="1" x14ac:dyDescent="0.35">
      <c r="B87" s="4"/>
      <c r="D87" s="125"/>
      <c r="I87" s="68"/>
      <c r="J87" s="86"/>
      <c r="K87" s="86"/>
      <c r="L87" s="86"/>
      <c r="M87" s="86"/>
      <c r="N87" s="86"/>
      <c r="O87" s="86"/>
      <c r="P87" s="86"/>
      <c r="Q87" s="86"/>
      <c r="R87" s="86"/>
      <c r="S87" s="86"/>
      <c r="T87" s="86"/>
      <c r="U87" s="86"/>
      <c r="V87" s="86"/>
      <c r="W87" s="86"/>
      <c r="X87" s="86"/>
      <c r="Y87" s="125"/>
      <c r="Z87" s="112"/>
      <c r="AA87" s="112"/>
      <c r="AB87" s="112"/>
      <c r="AC87" s="112"/>
      <c r="AD87" s="112"/>
      <c r="AE87" s="112"/>
      <c r="AF87" s="122"/>
      <c r="AG87" s="69"/>
      <c r="AH87" s="69"/>
      <c r="AI87" s="69"/>
    </row>
    <row r="88" spans="1:36" ht="14.25" customHeight="1" x14ac:dyDescent="0.35">
      <c r="B88" s="4"/>
      <c r="D88" s="125"/>
      <c r="I88" s="68"/>
      <c r="J88" s="86"/>
      <c r="K88" s="86"/>
      <c r="L88" s="86"/>
      <c r="M88" s="86"/>
      <c r="N88" s="86"/>
      <c r="O88" s="86"/>
      <c r="P88" s="86"/>
      <c r="Q88" s="86"/>
      <c r="R88" s="86"/>
      <c r="S88" s="86"/>
      <c r="T88" s="86"/>
      <c r="U88" s="86"/>
      <c r="V88" s="86"/>
      <c r="W88" s="86"/>
      <c r="X88" s="86"/>
      <c r="Y88" s="125"/>
      <c r="Z88" s="112"/>
      <c r="AA88" s="112"/>
      <c r="AB88" s="112"/>
      <c r="AC88" s="112"/>
      <c r="AD88" s="112"/>
      <c r="AE88" s="112"/>
      <c r="AF88" s="122"/>
      <c r="AG88" s="69"/>
      <c r="AH88" s="69"/>
      <c r="AI88" s="69"/>
    </row>
    <row r="89" spans="1:36" ht="14.25" customHeight="1" x14ac:dyDescent="0.35">
      <c r="B89" s="39" t="s">
        <v>33</v>
      </c>
      <c r="C89" s="40"/>
      <c r="D89" s="40"/>
      <c r="E89" s="40"/>
      <c r="F89" s="40"/>
      <c r="G89" s="40"/>
      <c r="H89" s="41"/>
      <c r="I89" s="40"/>
      <c r="J89" s="40"/>
      <c r="K89" s="42"/>
      <c r="L89" s="42"/>
      <c r="M89" s="42"/>
      <c r="N89" s="42"/>
      <c r="O89" s="43"/>
      <c r="P89" s="43"/>
      <c r="Q89" s="43"/>
      <c r="R89" s="43"/>
      <c r="S89" s="187"/>
      <c r="T89" s="187"/>
      <c r="U89" s="187"/>
      <c r="V89" s="86"/>
      <c r="W89" s="86"/>
      <c r="X89" s="86"/>
      <c r="Y89" s="125"/>
      <c r="Z89" s="112"/>
      <c r="AA89" s="112"/>
      <c r="AB89" s="112"/>
      <c r="AC89" s="112"/>
      <c r="AD89" s="112"/>
      <c r="AE89" s="112"/>
      <c r="AF89" s="122"/>
      <c r="AG89" s="69"/>
      <c r="AH89" s="69"/>
      <c r="AI89" s="69"/>
    </row>
    <row r="90" spans="1:36" ht="14.25" customHeight="1" x14ac:dyDescent="0.35">
      <c r="B90" s="184" t="s">
        <v>69</v>
      </c>
      <c r="C90" s="185"/>
      <c r="D90" s="185"/>
      <c r="E90" s="185"/>
      <c r="F90" s="185"/>
      <c r="G90" s="44"/>
      <c r="H90" s="46" t="s">
        <v>34</v>
      </c>
      <c r="I90" s="186"/>
      <c r="J90" s="186"/>
      <c r="K90" s="186"/>
      <c r="L90" s="186"/>
      <c r="M90" s="186"/>
      <c r="N90" s="42"/>
      <c r="O90" s="43"/>
      <c r="P90" s="43"/>
      <c r="Q90" s="43"/>
      <c r="R90" s="43"/>
      <c r="S90" s="187"/>
      <c r="T90" s="187"/>
      <c r="U90" s="187"/>
      <c r="V90" s="86"/>
      <c r="W90" s="86"/>
      <c r="X90" s="86"/>
      <c r="Y90" s="125"/>
      <c r="Z90" s="112"/>
      <c r="AA90" s="112"/>
      <c r="AB90" s="112"/>
      <c r="AC90" s="112"/>
      <c r="AD90" s="112"/>
      <c r="AE90" s="112"/>
      <c r="AF90" s="122"/>
      <c r="AG90" s="69"/>
      <c r="AH90" s="69"/>
      <c r="AI90" s="69"/>
    </row>
    <row r="91" spans="1:36" ht="14.25" customHeight="1" x14ac:dyDescent="0.35">
      <c r="B91" s="45">
        <v>1</v>
      </c>
      <c r="C91" s="40" t="s">
        <v>35</v>
      </c>
      <c r="D91" s="40"/>
      <c r="E91" s="40"/>
      <c r="F91" s="40"/>
      <c r="G91" s="40"/>
      <c r="H91" s="46" t="s">
        <v>19</v>
      </c>
      <c r="I91" s="183" t="s">
        <v>36</v>
      </c>
      <c r="J91" s="183"/>
      <c r="K91" s="183"/>
      <c r="L91" s="183"/>
      <c r="M91" s="183"/>
      <c r="N91" s="42"/>
      <c r="O91" s="43"/>
      <c r="P91" s="43"/>
      <c r="Q91" s="43"/>
      <c r="R91" s="43"/>
      <c r="S91" s="187"/>
      <c r="T91" s="187"/>
      <c r="U91" s="187"/>
      <c r="V91" s="86"/>
      <c r="W91" s="86"/>
      <c r="X91" s="86"/>
      <c r="Y91" s="125"/>
      <c r="Z91" s="112"/>
      <c r="AA91" s="112"/>
      <c r="AB91" s="112"/>
      <c r="AC91" s="112"/>
      <c r="AD91" s="112"/>
      <c r="AE91" s="112"/>
      <c r="AF91" s="122"/>
      <c r="AG91" s="69"/>
      <c r="AH91" s="69"/>
      <c r="AI91" s="69"/>
    </row>
    <row r="92" spans="1:36" ht="14.25" customHeight="1" x14ac:dyDescent="0.35">
      <c r="B92" s="45">
        <v>2</v>
      </c>
      <c r="C92" s="182" t="s">
        <v>37</v>
      </c>
      <c r="D92" s="182"/>
      <c r="E92" s="182"/>
      <c r="F92" s="182"/>
      <c r="G92" s="40"/>
      <c r="H92" s="46" t="s">
        <v>20</v>
      </c>
      <c r="I92" s="183" t="s">
        <v>38</v>
      </c>
      <c r="J92" s="183"/>
      <c r="K92" s="183"/>
      <c r="L92" s="183"/>
      <c r="M92" s="183"/>
      <c r="N92" s="42"/>
      <c r="O92" s="43"/>
      <c r="P92" s="43"/>
      <c r="Q92" s="43"/>
      <c r="R92" s="43"/>
      <c r="S92" s="187"/>
      <c r="T92" s="187"/>
      <c r="U92" s="187"/>
      <c r="V92" s="86"/>
      <c r="W92" s="86"/>
      <c r="X92" s="86"/>
      <c r="Y92" s="125"/>
      <c r="Z92" s="112"/>
      <c r="AA92" s="112"/>
      <c r="AB92" s="112"/>
      <c r="AC92" s="112"/>
      <c r="AD92" s="112"/>
      <c r="AE92" s="112"/>
      <c r="AF92" s="122"/>
      <c r="AG92" s="69"/>
      <c r="AH92" s="69"/>
      <c r="AI92" s="69"/>
    </row>
    <row r="93" spans="1:36" ht="14.25" customHeight="1" x14ac:dyDescent="0.35">
      <c r="B93" s="45">
        <v>3</v>
      </c>
      <c r="C93" s="182" t="s">
        <v>39</v>
      </c>
      <c r="D93" s="182"/>
      <c r="E93" s="182"/>
      <c r="F93" s="182"/>
      <c r="G93" s="40"/>
      <c r="H93" s="46" t="s">
        <v>21</v>
      </c>
      <c r="I93" s="183" t="s">
        <v>67</v>
      </c>
      <c r="J93" s="183"/>
      <c r="K93" s="183"/>
      <c r="L93" s="183"/>
      <c r="M93" s="183"/>
      <c r="N93" s="42"/>
      <c r="O93" s="43"/>
      <c r="P93" s="43"/>
      <c r="Q93" s="43"/>
      <c r="R93" s="43"/>
      <c r="S93" s="187"/>
      <c r="T93" s="187"/>
      <c r="U93" s="187"/>
      <c r="V93" s="86"/>
      <c r="W93" s="86"/>
      <c r="X93" s="86"/>
      <c r="Y93" s="5"/>
      <c r="Z93" s="112"/>
      <c r="AA93" s="112"/>
      <c r="AB93" s="112"/>
      <c r="AC93" s="112"/>
      <c r="AD93" s="112"/>
      <c r="AE93" s="112"/>
      <c r="AF93" s="122"/>
      <c r="AG93" s="69"/>
      <c r="AH93" s="69"/>
      <c r="AI93" s="167"/>
    </row>
    <row r="94" spans="1:36" ht="14.25" customHeight="1" x14ac:dyDescent="0.35">
      <c r="B94" s="45">
        <v>4</v>
      </c>
      <c r="C94" s="190" t="s">
        <v>40</v>
      </c>
      <c r="D94" s="190"/>
      <c r="E94" s="190"/>
      <c r="F94" s="190"/>
      <c r="G94" s="40"/>
      <c r="H94" s="46" t="s">
        <v>22</v>
      </c>
      <c r="I94" s="189" t="s">
        <v>41</v>
      </c>
      <c r="J94" s="189"/>
      <c r="K94" s="189"/>
      <c r="L94" s="189"/>
      <c r="M94" s="189"/>
      <c r="N94" s="42"/>
      <c r="O94" s="43"/>
      <c r="P94" s="43"/>
      <c r="Q94" s="43"/>
      <c r="R94" s="43"/>
      <c r="S94" s="187"/>
      <c r="T94" s="187"/>
      <c r="U94" s="187"/>
      <c r="V94" s="86"/>
      <c r="W94" s="86"/>
      <c r="X94" s="86"/>
      <c r="Y94" s="125"/>
      <c r="Z94" s="112"/>
      <c r="AA94" s="112"/>
      <c r="AB94" s="112"/>
      <c r="AC94" s="112"/>
      <c r="AD94" s="112"/>
      <c r="AE94" s="112"/>
      <c r="AF94" s="122"/>
      <c r="AG94" s="69"/>
      <c r="AH94" s="69"/>
      <c r="AI94" s="69"/>
    </row>
    <row r="95" spans="1:36" ht="14.25" customHeight="1" x14ac:dyDescent="0.35">
      <c r="B95" s="45">
        <v>5</v>
      </c>
      <c r="C95" s="190" t="s">
        <v>42</v>
      </c>
      <c r="D95" s="190"/>
      <c r="E95" s="190"/>
      <c r="F95" s="190"/>
      <c r="G95" s="40"/>
      <c r="H95" s="46" t="s">
        <v>23</v>
      </c>
      <c r="I95" s="189" t="s">
        <v>43</v>
      </c>
      <c r="J95" s="189"/>
      <c r="K95" s="189"/>
      <c r="L95" s="189"/>
      <c r="M95" s="189"/>
      <c r="N95" s="42"/>
      <c r="O95" s="43"/>
      <c r="P95" s="43"/>
      <c r="Q95" s="43"/>
      <c r="R95" s="43"/>
      <c r="S95" s="187"/>
      <c r="T95" s="187"/>
      <c r="U95" s="187"/>
      <c r="V95" s="86"/>
      <c r="W95" s="86"/>
      <c r="X95" s="86"/>
      <c r="Y95" s="125"/>
      <c r="Z95" s="112"/>
      <c r="AA95" s="112"/>
      <c r="AB95" s="112"/>
      <c r="AC95" s="112"/>
      <c r="AD95" s="112"/>
      <c r="AE95" s="112"/>
      <c r="AF95" s="122"/>
      <c r="AG95" s="69"/>
      <c r="AH95" s="69"/>
      <c r="AI95" s="69"/>
    </row>
    <row r="96" spans="1:36" ht="14.25" customHeight="1" x14ac:dyDescent="0.35">
      <c r="B96" s="45">
        <v>6</v>
      </c>
      <c r="C96" s="307" t="s">
        <v>44</v>
      </c>
      <c r="D96" s="307"/>
      <c r="E96" s="190"/>
      <c r="F96" s="190"/>
      <c r="G96" s="40"/>
      <c r="H96" s="46" t="s">
        <v>24</v>
      </c>
      <c r="I96" s="189" t="s">
        <v>45</v>
      </c>
      <c r="J96" s="189"/>
      <c r="K96" s="189"/>
      <c r="L96" s="189"/>
      <c r="M96" s="189"/>
      <c r="N96" s="42"/>
      <c r="O96" s="43"/>
      <c r="P96" s="43"/>
      <c r="Q96" s="43"/>
      <c r="R96" s="43"/>
      <c r="S96" s="187"/>
      <c r="T96" s="187"/>
      <c r="U96" s="187"/>
      <c r="V96" s="86"/>
      <c r="W96" s="86"/>
      <c r="X96" s="86"/>
      <c r="Y96" s="125"/>
      <c r="Z96" s="112"/>
      <c r="AA96" s="112"/>
      <c r="AB96" s="112"/>
      <c r="AC96" s="112"/>
      <c r="AD96" s="112"/>
      <c r="AE96" s="112"/>
      <c r="AF96" s="122"/>
      <c r="AG96" s="69"/>
      <c r="AH96" s="69"/>
      <c r="AI96" s="69"/>
    </row>
    <row r="97" spans="1:36" ht="14.25" customHeight="1" x14ac:dyDescent="0.35">
      <c r="B97" s="45">
        <v>7</v>
      </c>
      <c r="C97" s="307" t="s">
        <v>46</v>
      </c>
      <c r="D97" s="307"/>
      <c r="E97" s="307"/>
      <c r="F97" s="190"/>
      <c r="G97" s="40"/>
      <c r="H97" s="46"/>
      <c r="I97" s="189"/>
      <c r="J97" s="189"/>
      <c r="K97" s="189"/>
      <c r="L97" s="189"/>
      <c r="M97" s="189"/>
      <c r="N97" s="42"/>
      <c r="O97" s="43"/>
      <c r="P97" s="43"/>
      <c r="Q97" s="43"/>
      <c r="R97" s="43"/>
      <c r="S97" s="187"/>
      <c r="T97" s="187"/>
      <c r="U97" s="187"/>
      <c r="V97" s="86"/>
      <c r="W97" s="86"/>
      <c r="X97" s="86"/>
      <c r="Y97" s="125"/>
      <c r="Z97" s="112"/>
      <c r="AA97" s="112"/>
      <c r="AB97" s="112"/>
      <c r="AC97" s="112"/>
      <c r="AD97" s="112"/>
      <c r="AE97" s="112"/>
      <c r="AF97" s="122"/>
      <c r="AG97" s="69"/>
      <c r="AH97" s="69"/>
      <c r="AI97" s="69"/>
    </row>
    <row r="98" spans="1:36" ht="14.25" customHeight="1" x14ac:dyDescent="0.35">
      <c r="B98" s="45">
        <v>8</v>
      </c>
      <c r="C98" s="190" t="s">
        <v>47</v>
      </c>
      <c r="D98" s="190"/>
      <c r="E98" s="190"/>
      <c r="F98" s="190"/>
      <c r="G98" s="40"/>
      <c r="H98" s="46"/>
      <c r="I98" s="189"/>
      <c r="J98" s="189"/>
      <c r="K98" s="189"/>
      <c r="L98" s="189"/>
      <c r="M98" s="189"/>
      <c r="N98" s="42"/>
      <c r="O98" s="43"/>
      <c r="P98" s="43"/>
      <c r="Q98" s="43"/>
      <c r="R98" s="43"/>
      <c r="S98" s="187"/>
      <c r="T98" s="187"/>
      <c r="U98" s="187"/>
      <c r="V98" s="86"/>
      <c r="W98" s="86"/>
      <c r="X98" s="86"/>
      <c r="Y98" s="125"/>
      <c r="Z98" s="112"/>
      <c r="AA98" s="112"/>
      <c r="AB98" s="112"/>
      <c r="AC98" s="112"/>
      <c r="AD98" s="112"/>
      <c r="AE98" s="112"/>
      <c r="AF98" s="122"/>
      <c r="AG98" s="69"/>
      <c r="AH98" s="69"/>
      <c r="AI98" s="69"/>
    </row>
    <row r="99" spans="1:36" s="4" customFormat="1" ht="12" customHeight="1" x14ac:dyDescent="0.35">
      <c r="A99"/>
      <c r="B99" s="45">
        <v>9</v>
      </c>
      <c r="C99" s="182" t="s">
        <v>48</v>
      </c>
      <c r="D99" s="182"/>
      <c r="E99" s="182"/>
      <c r="F99" s="182"/>
      <c r="G99" s="40"/>
      <c r="H99" s="46" t="s">
        <v>8</v>
      </c>
      <c r="I99" s="50"/>
      <c r="J99" s="50"/>
      <c r="K99" s="50"/>
      <c r="L99" s="50"/>
      <c r="M99" s="50"/>
      <c r="N99" s="42"/>
      <c r="O99" s="43"/>
      <c r="P99" s="43"/>
      <c r="Q99" s="43"/>
      <c r="R99" s="43"/>
      <c r="S99" s="43"/>
      <c r="T99" s="188"/>
      <c r="U99" s="188"/>
      <c r="V99" s="159"/>
      <c r="W99" s="159"/>
      <c r="X99" s="125"/>
      <c r="Y99" s="125"/>
      <c r="Z99" s="125"/>
      <c r="AA99" s="125"/>
      <c r="AB99" s="125"/>
      <c r="AC99" s="125"/>
      <c r="AD99" s="125"/>
      <c r="AE99" s="125"/>
      <c r="AF99" s="125"/>
      <c r="AG99" s="125"/>
      <c r="AH99" s="125"/>
      <c r="AI99" s="125"/>
      <c r="AJ99" s="125"/>
    </row>
    <row r="100" spans="1:36" ht="14.25" customHeight="1" x14ac:dyDescent="0.35">
      <c r="B100" s="45">
        <v>10</v>
      </c>
      <c r="C100" s="307" t="s">
        <v>49</v>
      </c>
      <c r="D100" s="307"/>
      <c r="E100" s="307"/>
      <c r="F100" s="190"/>
      <c r="G100" s="40"/>
      <c r="H100" s="46" t="s">
        <v>114</v>
      </c>
      <c r="I100" s="189" t="s">
        <v>52</v>
      </c>
      <c r="J100" s="189"/>
      <c r="K100" s="189"/>
      <c r="L100" s="189"/>
      <c r="M100" s="189"/>
      <c r="N100" s="42"/>
      <c r="O100" s="43"/>
      <c r="P100" s="43"/>
      <c r="Q100" s="43"/>
      <c r="R100" s="43"/>
      <c r="S100" s="187"/>
      <c r="T100" s="187"/>
      <c r="U100" s="187"/>
      <c r="V100" s="86"/>
      <c r="W100" s="86"/>
      <c r="X100" s="86"/>
      <c r="Y100" s="125"/>
      <c r="Z100" s="112"/>
      <c r="AA100" s="112"/>
      <c r="AB100" s="112"/>
      <c r="AC100" s="112"/>
      <c r="AD100" s="112"/>
      <c r="AE100" s="112"/>
      <c r="AF100" s="122"/>
      <c r="AG100" s="69"/>
      <c r="AH100" s="69"/>
      <c r="AI100" s="69"/>
    </row>
    <row r="101" spans="1:36" ht="14.25" customHeight="1" x14ac:dyDescent="0.35">
      <c r="B101" s="45">
        <v>11</v>
      </c>
      <c r="C101" s="307" t="s">
        <v>50</v>
      </c>
      <c r="D101" s="307"/>
      <c r="E101" s="307"/>
      <c r="F101" s="190"/>
      <c r="G101" s="40"/>
      <c r="H101" s="46" t="s">
        <v>115</v>
      </c>
      <c r="I101" s="189" t="s">
        <v>57</v>
      </c>
      <c r="J101" s="189"/>
      <c r="K101" s="189"/>
      <c r="L101" s="189"/>
      <c r="M101" s="189"/>
      <c r="N101" s="42"/>
      <c r="O101" s="43"/>
      <c r="P101" s="43"/>
      <c r="Q101" s="43"/>
      <c r="R101" s="43"/>
      <c r="S101" s="187"/>
      <c r="T101" s="187"/>
      <c r="U101" s="187"/>
      <c r="V101" s="86"/>
      <c r="W101" s="86"/>
      <c r="X101" s="86"/>
      <c r="Y101" s="125"/>
      <c r="Z101" s="112"/>
      <c r="AA101" s="112"/>
      <c r="AB101" s="112"/>
      <c r="AC101" s="112"/>
      <c r="AD101" s="112"/>
      <c r="AE101" s="112"/>
      <c r="AF101" s="122"/>
      <c r="AG101" s="69"/>
      <c r="AH101" s="69"/>
      <c r="AI101" s="69"/>
    </row>
    <row r="102" spans="1:36" ht="14.25" customHeight="1" x14ac:dyDescent="0.35">
      <c r="B102" s="45">
        <v>12</v>
      </c>
      <c r="C102" s="307" t="s">
        <v>51</v>
      </c>
      <c r="D102" s="307"/>
      <c r="E102" s="307"/>
      <c r="F102" s="190"/>
      <c r="G102" s="40"/>
      <c r="H102" s="46" t="s">
        <v>116</v>
      </c>
      <c r="I102" s="189" t="s">
        <v>109</v>
      </c>
      <c r="J102" s="189"/>
      <c r="K102" s="189"/>
      <c r="L102" s="189"/>
      <c r="M102" s="189"/>
      <c r="N102" s="42"/>
      <c r="O102" s="43"/>
      <c r="P102" s="43"/>
      <c r="Q102" s="43"/>
      <c r="R102" s="43"/>
      <c r="S102" s="187"/>
      <c r="T102" s="187"/>
      <c r="U102" s="187"/>
      <c r="V102" s="86"/>
      <c r="W102" s="86"/>
      <c r="X102" s="86"/>
      <c r="Y102" s="125"/>
      <c r="Z102" s="112"/>
      <c r="AA102" s="112"/>
      <c r="AB102" s="112"/>
      <c r="AC102" s="112"/>
      <c r="AD102" s="112"/>
      <c r="AE102" s="112"/>
      <c r="AF102" s="122"/>
      <c r="AG102" s="69"/>
      <c r="AH102" s="69"/>
      <c r="AI102" s="69"/>
    </row>
    <row r="103" spans="1:36" ht="14.25" customHeight="1" x14ac:dyDescent="0.35">
      <c r="B103" s="45">
        <v>13</v>
      </c>
      <c r="C103" s="307" t="s">
        <v>53</v>
      </c>
      <c r="D103" s="307"/>
      <c r="E103" s="307"/>
      <c r="F103" s="190"/>
      <c r="G103" s="40"/>
      <c r="H103" s="46"/>
      <c r="I103" s="189"/>
      <c r="J103" s="189"/>
      <c r="K103" s="189"/>
      <c r="L103" s="189"/>
      <c r="M103" s="189"/>
      <c r="N103" s="42"/>
      <c r="O103" s="43"/>
      <c r="P103" s="43"/>
      <c r="Q103" s="43"/>
      <c r="R103" s="43"/>
      <c r="S103" s="187"/>
      <c r="T103" s="187"/>
      <c r="U103" s="187"/>
      <c r="V103" s="86"/>
      <c r="W103" s="86"/>
      <c r="X103" s="86"/>
      <c r="Y103" s="125"/>
      <c r="Z103" s="112"/>
      <c r="AA103" s="112"/>
      <c r="AB103" s="112"/>
      <c r="AC103" s="112"/>
      <c r="AD103" s="112"/>
      <c r="AE103" s="112"/>
      <c r="AF103" s="122"/>
      <c r="AG103" s="69"/>
      <c r="AH103" s="69"/>
      <c r="AI103" s="69"/>
    </row>
    <row r="104" spans="1:36" ht="14.25" customHeight="1" x14ac:dyDescent="0.35">
      <c r="B104" s="45">
        <v>14</v>
      </c>
      <c r="C104" s="307" t="s">
        <v>54</v>
      </c>
      <c r="D104" s="307"/>
      <c r="E104" s="307"/>
      <c r="F104" s="190"/>
      <c r="G104" s="40"/>
      <c r="H104" s="46"/>
      <c r="I104" s="189"/>
      <c r="J104" s="189"/>
      <c r="K104" s="189"/>
      <c r="L104" s="189"/>
      <c r="M104" s="189"/>
      <c r="N104" s="42"/>
      <c r="O104" s="43"/>
      <c r="P104" s="43"/>
      <c r="Q104" s="43"/>
      <c r="R104" s="43"/>
      <c r="S104" s="187"/>
      <c r="T104" s="187"/>
      <c r="U104" s="187"/>
      <c r="V104" s="86"/>
      <c r="W104" s="86"/>
      <c r="X104" s="86"/>
      <c r="Y104" s="125"/>
      <c r="Z104" s="112"/>
      <c r="AA104" s="112"/>
      <c r="AB104" s="112"/>
      <c r="AC104" s="112"/>
      <c r="AD104" s="112"/>
      <c r="AE104" s="112"/>
      <c r="AF104" s="122"/>
      <c r="AG104" s="69"/>
      <c r="AH104" s="69"/>
      <c r="AI104" s="69"/>
    </row>
    <row r="105" spans="1:36" ht="14.25" customHeight="1" x14ac:dyDescent="0.35">
      <c r="B105" s="45">
        <v>15</v>
      </c>
      <c r="C105" s="307" t="s">
        <v>55</v>
      </c>
      <c r="D105" s="307"/>
      <c r="E105" s="307"/>
      <c r="F105" s="190"/>
      <c r="G105" s="40"/>
      <c r="H105" s="46"/>
      <c r="I105" s="189"/>
      <c r="J105" s="189"/>
      <c r="K105" s="189"/>
      <c r="L105" s="189"/>
      <c r="M105" s="189"/>
      <c r="N105" s="42"/>
      <c r="O105" s="43"/>
      <c r="P105" s="43"/>
      <c r="Q105" s="43"/>
      <c r="R105" s="43"/>
      <c r="S105" s="187"/>
      <c r="T105" s="187"/>
      <c r="U105" s="187"/>
      <c r="V105" s="86"/>
      <c r="W105" s="86"/>
      <c r="X105" s="86"/>
      <c r="Y105" s="125"/>
      <c r="Z105" s="112"/>
      <c r="AA105" s="112"/>
      <c r="AB105" s="112"/>
      <c r="AC105" s="112"/>
      <c r="AD105" s="112"/>
      <c r="AE105" s="112"/>
      <c r="AF105" s="122"/>
      <c r="AG105" s="69"/>
      <c r="AH105" s="69"/>
      <c r="AI105" s="69"/>
    </row>
    <row r="106" spans="1:36" s="4" customFormat="1" ht="12" customHeight="1" x14ac:dyDescent="0.35">
      <c r="A106"/>
      <c r="B106" s="47"/>
      <c r="C106" s="43"/>
      <c r="D106" s="43"/>
      <c r="E106" s="43"/>
      <c r="F106" s="40"/>
      <c r="G106" s="40"/>
      <c r="H106" s="184"/>
      <c r="I106" s="184"/>
      <c r="J106" s="184"/>
      <c r="K106" s="184"/>
      <c r="L106" s="184"/>
      <c r="M106" s="184"/>
      <c r="N106" s="184"/>
      <c r="O106" s="43"/>
      <c r="P106" s="43"/>
      <c r="Q106" s="43"/>
      <c r="R106" s="43"/>
      <c r="S106" s="43"/>
      <c r="T106" s="188"/>
      <c r="U106" s="188"/>
      <c r="V106" s="159"/>
      <c r="W106" s="159"/>
      <c r="X106" s="125"/>
      <c r="Y106" s="125"/>
      <c r="Z106" s="125"/>
      <c r="AA106" s="125"/>
      <c r="AB106" s="125"/>
      <c r="AC106" s="125"/>
      <c r="AD106" s="125"/>
      <c r="AE106" s="125"/>
      <c r="AF106" s="125"/>
      <c r="AG106" s="125"/>
      <c r="AH106" s="125"/>
      <c r="AI106" s="125"/>
      <c r="AJ106" s="125"/>
    </row>
    <row r="107" spans="1:36" s="4" customFormat="1" ht="12" customHeight="1" x14ac:dyDescent="0.35">
      <c r="A107"/>
      <c r="B107" s="48" t="s">
        <v>56</v>
      </c>
      <c r="C107" s="49"/>
      <c r="D107" s="49"/>
      <c r="E107" s="49"/>
      <c r="F107" s="49"/>
      <c r="G107" s="44"/>
      <c r="H107" s="44"/>
      <c r="I107" s="44"/>
      <c r="J107" s="44"/>
      <c r="K107" s="44"/>
      <c r="L107" s="44"/>
      <c r="M107" s="44"/>
      <c r="N107" s="77"/>
      <c r="O107" s="43"/>
      <c r="P107" s="43"/>
      <c r="Q107" s="43"/>
      <c r="R107" s="43"/>
      <c r="S107" s="43"/>
      <c r="T107" s="188"/>
      <c r="U107" s="188"/>
      <c r="V107" s="159"/>
      <c r="W107" s="159"/>
      <c r="X107" s="125"/>
      <c r="Y107" s="125"/>
      <c r="Z107" s="125"/>
      <c r="AA107" s="125"/>
      <c r="AB107" s="125"/>
      <c r="AC107" s="125"/>
      <c r="AD107" s="125"/>
      <c r="AE107" s="125"/>
      <c r="AF107" s="125"/>
      <c r="AG107" s="125"/>
      <c r="AH107" s="125"/>
      <c r="AI107" s="125"/>
      <c r="AJ107" s="125"/>
    </row>
    <row r="108" spans="1:36" s="4" customFormat="1" ht="12" customHeight="1" x14ac:dyDescent="0.35">
      <c r="A108"/>
      <c r="B108" s="45" t="s">
        <v>26</v>
      </c>
      <c r="C108" s="192" t="s">
        <v>141</v>
      </c>
      <c r="D108" s="192"/>
      <c r="E108" s="193" t="s">
        <v>142</v>
      </c>
      <c r="F108" s="193"/>
      <c r="G108" s="40"/>
      <c r="H108" s="46"/>
      <c r="I108" s="292"/>
      <c r="J108" s="292"/>
      <c r="K108" s="292"/>
      <c r="L108" s="292"/>
      <c r="M108" s="292"/>
      <c r="N108" s="42"/>
      <c r="O108" s="43"/>
      <c r="P108" s="43"/>
      <c r="Q108" s="43"/>
      <c r="R108" s="43"/>
      <c r="S108" s="43"/>
      <c r="T108" s="188"/>
      <c r="U108" s="188"/>
      <c r="V108" s="159"/>
      <c r="W108" s="159"/>
      <c r="X108" s="75"/>
      <c r="Y108" s="75"/>
      <c r="Z108" s="75"/>
      <c r="AA108" s="75"/>
      <c r="AB108" s="75"/>
      <c r="AC108" s="75"/>
      <c r="AD108" s="75"/>
      <c r="AE108" s="75"/>
      <c r="AF108" s="75"/>
      <c r="AG108" s="75"/>
      <c r="AH108" s="75"/>
      <c r="AI108" s="75"/>
      <c r="AJ108" s="75"/>
    </row>
    <row r="109" spans="1:36" s="4" customFormat="1" ht="12.75" customHeight="1" x14ac:dyDescent="0.35">
      <c r="A109"/>
      <c r="B109" s="45" t="s">
        <v>25</v>
      </c>
      <c r="C109" s="192" t="s">
        <v>58</v>
      </c>
      <c r="D109" s="192"/>
      <c r="E109" s="193"/>
      <c r="F109" s="193"/>
      <c r="G109" s="40"/>
      <c r="H109" s="46"/>
      <c r="I109" s="292"/>
      <c r="J109" s="292"/>
      <c r="K109" s="292"/>
      <c r="L109" s="292"/>
      <c r="M109" s="292"/>
      <c r="N109" s="42"/>
      <c r="O109" s="43"/>
      <c r="P109" s="43"/>
      <c r="Q109" s="43"/>
      <c r="R109" s="43"/>
      <c r="S109" s="43"/>
      <c r="T109" s="188"/>
      <c r="U109" s="188"/>
      <c r="V109" s="159"/>
      <c r="W109" s="159"/>
      <c r="X109" s="75"/>
      <c r="Z109" s="75"/>
      <c r="AA109" s="75"/>
      <c r="AB109" s="75"/>
      <c r="AC109" s="75"/>
      <c r="AD109" s="75"/>
      <c r="AE109" s="75"/>
      <c r="AF109" s="75"/>
      <c r="AG109" s="75"/>
      <c r="AH109" s="75"/>
      <c r="AI109" s="75"/>
      <c r="AJ109" s="75"/>
    </row>
    <row r="110" spans="1:36" s="4" customFormat="1" ht="12.75" customHeight="1" x14ac:dyDescent="0.35">
      <c r="A110"/>
      <c r="B110" s="45" t="s">
        <v>59</v>
      </c>
      <c r="C110" s="192" t="s">
        <v>60</v>
      </c>
      <c r="D110" s="192"/>
      <c r="E110" s="192"/>
      <c r="F110" s="192"/>
      <c r="G110" s="40"/>
      <c r="H110" s="46"/>
      <c r="I110" s="292"/>
      <c r="J110" s="292"/>
      <c r="K110" s="292"/>
      <c r="L110" s="292"/>
      <c r="M110" s="292"/>
      <c r="N110" s="42"/>
      <c r="O110" s="43"/>
      <c r="P110" s="43"/>
      <c r="Q110" s="43"/>
      <c r="R110" s="43"/>
      <c r="S110" s="43"/>
      <c r="T110" s="188"/>
      <c r="U110" s="188"/>
      <c r="V110" s="159"/>
      <c r="W110" s="159"/>
      <c r="X110" s="75"/>
      <c r="Z110" s="75"/>
      <c r="AA110" s="75"/>
      <c r="AB110" s="75"/>
      <c r="AC110" s="75"/>
      <c r="AD110" s="75"/>
      <c r="AE110" s="75"/>
      <c r="AF110" s="75"/>
      <c r="AG110" s="75"/>
      <c r="AH110" s="75"/>
      <c r="AI110" s="75"/>
      <c r="AJ110" s="75"/>
    </row>
    <row r="111" spans="1:36" s="4" customFormat="1" ht="14.25" customHeight="1" x14ac:dyDescent="0.35">
      <c r="A111"/>
      <c r="B111" s="46"/>
      <c r="C111" s="192"/>
      <c r="D111" s="192"/>
      <c r="E111" s="192"/>
      <c r="F111" s="192"/>
      <c r="G111" s="77"/>
      <c r="H111" s="41"/>
      <c r="I111" s="40"/>
      <c r="J111" s="40"/>
      <c r="K111" s="42"/>
      <c r="L111" s="42"/>
      <c r="M111" s="42"/>
      <c r="N111" s="42"/>
      <c r="O111" s="43"/>
      <c r="P111" s="43"/>
      <c r="Q111" s="43"/>
      <c r="R111" s="43"/>
      <c r="S111" s="43"/>
      <c r="T111" s="188"/>
      <c r="U111" s="188"/>
      <c r="V111" s="159"/>
      <c r="W111" s="159"/>
      <c r="X111" s="75"/>
      <c r="Z111" s="75"/>
      <c r="AA111" s="75"/>
      <c r="AB111" s="75"/>
      <c r="AC111" s="75"/>
      <c r="AD111" s="75"/>
      <c r="AE111" s="75"/>
      <c r="AF111" s="75"/>
      <c r="AG111" s="75"/>
      <c r="AH111" s="75"/>
      <c r="AI111" s="75"/>
      <c r="AJ111" s="75"/>
    </row>
    <row r="112" spans="1:36" s="4" customFormat="1" ht="16.5" customHeight="1" x14ac:dyDescent="0.35">
      <c r="A112"/>
      <c r="S112" s="54"/>
      <c r="T112" s="159"/>
      <c r="U112" s="159"/>
      <c r="V112" s="159"/>
      <c r="W112" s="159"/>
      <c r="X112" s="75"/>
      <c r="Z112" s="75"/>
      <c r="AA112" s="75"/>
      <c r="AB112" s="75"/>
      <c r="AC112" s="75"/>
      <c r="AD112" s="75"/>
      <c r="AE112" s="75"/>
      <c r="AF112" s="75"/>
      <c r="AG112" s="75"/>
      <c r="AH112" s="75"/>
      <c r="AI112" s="75"/>
      <c r="AJ112" s="75"/>
    </row>
    <row r="113" spans="1:36" s="4" customFormat="1" ht="15.75" customHeight="1" x14ac:dyDescent="0.35">
      <c r="A113"/>
      <c r="S113" s="54"/>
      <c r="T113" s="159"/>
      <c r="U113" s="159"/>
      <c r="V113" s="159"/>
      <c r="W113" s="159"/>
      <c r="X113" s="75"/>
      <c r="Y113" s="75"/>
      <c r="Z113" s="75"/>
      <c r="AA113" s="75"/>
      <c r="AB113" s="75"/>
      <c r="AC113" s="75"/>
      <c r="AD113" s="75"/>
      <c r="AE113" s="75"/>
      <c r="AF113" s="75"/>
      <c r="AG113" s="75"/>
      <c r="AH113" s="75"/>
      <c r="AI113" s="75"/>
      <c r="AJ113" s="75"/>
    </row>
    <row r="114" spans="1:36" s="4" customFormat="1" ht="12" customHeight="1" x14ac:dyDescent="0.35">
      <c r="A114"/>
      <c r="S114" s="54"/>
      <c r="T114" s="159"/>
      <c r="U114" s="159"/>
      <c r="V114" s="159"/>
      <c r="W114" s="159"/>
      <c r="X114" s="125"/>
      <c r="Y114" s="125"/>
      <c r="Z114" s="125"/>
      <c r="AA114" s="125"/>
      <c r="AB114" s="125"/>
      <c r="AC114" s="125"/>
      <c r="AD114" s="125"/>
      <c r="AE114" s="125"/>
      <c r="AF114" s="125"/>
      <c r="AG114" s="125"/>
      <c r="AH114" s="125"/>
      <c r="AI114" s="125"/>
      <c r="AJ114" s="125"/>
    </row>
    <row r="115" spans="1:36" s="4" customFormat="1" ht="12" customHeight="1" x14ac:dyDescent="0.35">
      <c r="A115"/>
      <c r="S115" s="54"/>
      <c r="T115" s="159"/>
      <c r="U115" s="159"/>
      <c r="V115" s="159"/>
      <c r="W115" s="159"/>
      <c r="X115" s="125"/>
      <c r="Y115" s="125"/>
      <c r="Z115" s="125"/>
      <c r="AA115" s="125"/>
      <c r="AB115" s="125"/>
      <c r="AC115" s="125"/>
      <c r="AD115" s="125"/>
      <c r="AE115" s="125"/>
      <c r="AF115" s="125"/>
      <c r="AG115" s="125"/>
      <c r="AH115" s="125"/>
      <c r="AI115" s="125"/>
      <c r="AJ115" s="125"/>
    </row>
    <row r="116" spans="1:36" s="4" customFormat="1" ht="12" customHeight="1" x14ac:dyDescent="0.35">
      <c r="A116"/>
      <c r="S116" s="54"/>
      <c r="T116" s="159"/>
      <c r="U116" s="159"/>
      <c r="V116" s="159"/>
      <c r="W116" s="159"/>
      <c r="X116" s="125"/>
      <c r="Y116" s="125"/>
      <c r="Z116" s="125"/>
      <c r="AA116" s="125"/>
      <c r="AB116" s="125"/>
      <c r="AC116" s="125"/>
      <c r="AD116" s="125"/>
      <c r="AE116" s="125"/>
      <c r="AF116" s="125"/>
      <c r="AG116" s="125"/>
      <c r="AH116" s="125"/>
      <c r="AI116" s="125"/>
      <c r="AJ116" s="125"/>
    </row>
    <row r="117" spans="1:36" s="4" customFormat="1" ht="12" customHeight="1" x14ac:dyDescent="0.35">
      <c r="A117"/>
      <c r="S117" s="54"/>
      <c r="T117" s="159"/>
      <c r="U117" s="159"/>
      <c r="V117" s="159"/>
      <c r="W117" s="159"/>
      <c r="X117" s="75"/>
      <c r="Y117" s="75"/>
      <c r="Z117" s="75"/>
      <c r="AA117" s="75"/>
      <c r="AB117" s="75"/>
      <c r="AC117" s="75"/>
      <c r="AD117" s="75"/>
      <c r="AE117" s="75"/>
      <c r="AF117" s="75"/>
      <c r="AG117" s="75"/>
      <c r="AH117" s="75"/>
      <c r="AI117" s="75"/>
      <c r="AJ117" s="75"/>
    </row>
    <row r="118" spans="1:36" s="4" customFormat="1" ht="12" customHeight="1" x14ac:dyDescent="0.35">
      <c r="A118"/>
      <c r="B118" s="51"/>
      <c r="C118" s="291"/>
      <c r="D118" s="291"/>
      <c r="E118" s="291"/>
      <c r="F118" s="291"/>
      <c r="G118" s="52"/>
      <c r="H118" s="53"/>
      <c r="I118" s="53"/>
      <c r="J118" s="53"/>
      <c r="K118" s="53"/>
      <c r="L118" s="53"/>
      <c r="M118" s="53"/>
      <c r="N118" s="53"/>
      <c r="O118" s="54"/>
      <c r="P118" s="54"/>
      <c r="Q118" s="54"/>
      <c r="R118" s="54"/>
      <c r="S118" s="75"/>
      <c r="X118" s="75"/>
      <c r="Y118" s="75"/>
      <c r="Z118" s="75"/>
      <c r="AA118" s="75"/>
      <c r="AB118" s="75"/>
      <c r="AC118" s="75"/>
      <c r="AD118" s="75"/>
      <c r="AE118" s="75"/>
      <c r="AF118" s="75"/>
      <c r="AG118" s="75"/>
      <c r="AH118" s="75"/>
      <c r="AI118" s="75"/>
      <c r="AJ118" s="75"/>
    </row>
    <row r="119" spans="1:36" s="4" customFormat="1" ht="12" customHeight="1" x14ac:dyDescent="0.35">
      <c r="A119"/>
      <c r="B119" s="51"/>
      <c r="C119" s="291"/>
      <c r="D119" s="291"/>
      <c r="E119" s="291"/>
      <c r="F119" s="291"/>
      <c r="G119" s="52"/>
      <c r="H119" s="55"/>
      <c r="I119" s="56"/>
      <c r="J119" s="56"/>
      <c r="K119" s="57"/>
      <c r="L119" s="57"/>
      <c r="M119" s="57"/>
      <c r="N119" s="57"/>
      <c r="O119" s="54"/>
      <c r="P119" s="54"/>
      <c r="Q119" s="54"/>
      <c r="R119" s="54"/>
      <c r="S119" s="75"/>
      <c r="X119" s="75"/>
      <c r="Y119" s="75"/>
      <c r="Z119" s="75"/>
      <c r="AA119" s="75"/>
      <c r="AB119" s="75"/>
      <c r="AC119" s="75"/>
      <c r="AD119" s="75"/>
      <c r="AE119" s="75"/>
      <c r="AF119" s="75"/>
      <c r="AG119" s="75"/>
      <c r="AH119" s="75"/>
      <c r="AI119" s="75"/>
      <c r="AJ119" s="75"/>
    </row>
    <row r="120" spans="1:36" s="4" customFormat="1" ht="12" customHeight="1" x14ac:dyDescent="0.35">
      <c r="A120"/>
      <c r="B120" s="51"/>
      <c r="C120" s="291"/>
      <c r="D120" s="291"/>
      <c r="E120" s="291"/>
      <c r="F120" s="291"/>
      <c r="G120" s="52"/>
      <c r="H120" s="55"/>
      <c r="I120" s="56"/>
      <c r="J120" s="56"/>
      <c r="K120" s="57"/>
      <c r="L120" s="57"/>
      <c r="M120" s="57"/>
      <c r="N120" s="57"/>
      <c r="O120" s="54"/>
      <c r="P120" s="54"/>
      <c r="Q120" s="54"/>
      <c r="R120" s="54"/>
      <c r="S120" s="75"/>
      <c r="X120" s="75"/>
      <c r="Z120" s="75"/>
      <c r="AA120" s="75"/>
      <c r="AB120" s="75"/>
      <c r="AC120" s="75"/>
      <c r="AD120" s="75"/>
      <c r="AE120" s="75"/>
      <c r="AF120" s="75"/>
      <c r="AG120" s="75"/>
      <c r="AH120" s="75"/>
      <c r="AI120" s="75"/>
      <c r="AJ120" s="75"/>
    </row>
    <row r="121" spans="1:36" s="4" customFormat="1" hidden="1" x14ac:dyDescent="0.35">
      <c r="A121"/>
      <c r="B121" s="51"/>
      <c r="C121" s="291"/>
      <c r="D121" s="291"/>
      <c r="E121" s="291"/>
      <c r="F121" s="291"/>
      <c r="G121" s="52"/>
      <c r="H121" s="58"/>
      <c r="I121" s="56"/>
      <c r="J121" s="56"/>
      <c r="K121" s="57"/>
      <c r="L121" s="57"/>
      <c r="M121" s="57"/>
      <c r="N121" s="57"/>
      <c r="O121" s="54"/>
      <c r="P121" s="54"/>
      <c r="Q121" s="54"/>
      <c r="R121" s="54"/>
      <c r="S121" s="75"/>
      <c r="X121" s="75"/>
      <c r="Y121" s="3" t="s">
        <v>61</v>
      </c>
      <c r="Z121" s="75"/>
      <c r="AA121" s="75"/>
      <c r="AB121" s="75"/>
      <c r="AC121" s="75"/>
      <c r="AD121" s="75"/>
      <c r="AE121" s="75"/>
      <c r="AF121" s="75"/>
      <c r="AG121" s="75"/>
      <c r="AH121" s="75"/>
      <c r="AI121" s="75"/>
      <c r="AJ121" s="75"/>
    </row>
    <row r="122" spans="1:36" s="4" customFormat="1" ht="12" hidden="1" customHeight="1" x14ac:dyDescent="0.35">
      <c r="A122"/>
      <c r="B122" s="51"/>
      <c r="C122" s="291"/>
      <c r="D122" s="291"/>
      <c r="E122" s="291"/>
      <c r="F122" s="291"/>
      <c r="G122" s="52"/>
      <c r="H122" s="55"/>
      <c r="I122" s="59"/>
      <c r="J122" s="56"/>
      <c r="K122" s="57"/>
      <c r="L122" s="57"/>
      <c r="M122" s="57"/>
      <c r="N122" s="57"/>
      <c r="O122" s="54"/>
      <c r="P122" s="54"/>
      <c r="Q122" s="54"/>
      <c r="R122" s="54"/>
      <c r="S122" s="75"/>
      <c r="X122" s="75"/>
      <c r="Y122" s="3" t="s">
        <v>62</v>
      </c>
      <c r="Z122" s="75"/>
      <c r="AA122" s="75"/>
      <c r="AB122" s="75"/>
      <c r="AC122" s="75"/>
      <c r="AD122" s="75"/>
      <c r="AE122" s="75"/>
      <c r="AF122" s="75"/>
      <c r="AG122" s="75"/>
      <c r="AH122" s="75"/>
      <c r="AI122" s="75"/>
      <c r="AJ122" s="75"/>
    </row>
    <row r="123" spans="1:36" s="4" customFormat="1" ht="12" hidden="1" customHeight="1" x14ac:dyDescent="0.35">
      <c r="A123"/>
      <c r="B123" s="51"/>
      <c r="C123" s="291"/>
      <c r="D123" s="291"/>
      <c r="E123" s="291"/>
      <c r="F123" s="291"/>
      <c r="G123" s="56"/>
      <c r="H123" s="56"/>
      <c r="I123" s="56"/>
      <c r="J123" s="56"/>
      <c r="K123" s="57"/>
      <c r="L123" s="57"/>
      <c r="M123" s="57"/>
      <c r="N123" s="57"/>
      <c r="O123" s="54"/>
      <c r="P123" s="54"/>
      <c r="Q123" s="54"/>
      <c r="R123" s="54"/>
      <c r="S123" s="75"/>
      <c r="X123" s="75"/>
      <c r="Y123" s="3" t="s">
        <v>63</v>
      </c>
      <c r="Z123" s="75"/>
      <c r="AA123" s="75"/>
      <c r="AB123" s="75"/>
      <c r="AC123" s="75"/>
      <c r="AD123" s="75"/>
      <c r="AE123" s="75"/>
      <c r="AF123" s="75"/>
      <c r="AG123" s="75"/>
      <c r="AH123" s="75"/>
      <c r="AI123" s="75"/>
      <c r="AJ123" s="75"/>
    </row>
    <row r="124" spans="1:36" s="4" customFormat="1" ht="12" hidden="1" customHeight="1" x14ac:dyDescent="0.35">
      <c r="A124"/>
      <c r="B124" s="51"/>
      <c r="C124" s="291"/>
      <c r="D124" s="291"/>
      <c r="E124" s="291"/>
      <c r="F124" s="291"/>
      <c r="G124" s="56"/>
      <c r="H124" s="56"/>
      <c r="I124" s="56"/>
      <c r="J124" s="56"/>
      <c r="K124" s="57"/>
      <c r="L124" s="57"/>
      <c r="M124" s="57"/>
      <c r="N124" s="57"/>
      <c r="O124" s="54"/>
      <c r="P124" s="54"/>
      <c r="Q124" s="54"/>
      <c r="R124" s="54"/>
      <c r="S124" s="75"/>
      <c r="X124" s="75"/>
      <c r="Y124" s="2" t="s">
        <v>126</v>
      </c>
      <c r="Z124" s="75"/>
      <c r="AA124" s="75"/>
      <c r="AB124" s="75"/>
      <c r="AC124" s="75"/>
      <c r="AD124" s="75"/>
      <c r="AE124" s="75"/>
      <c r="AF124" s="75"/>
      <c r="AG124" s="75"/>
      <c r="AH124" s="75"/>
      <c r="AI124" s="75"/>
      <c r="AJ124" s="75"/>
    </row>
    <row r="125" spans="1:36" s="4" customFormat="1" ht="12" hidden="1" customHeight="1" x14ac:dyDescent="0.35">
      <c r="A125"/>
      <c r="B125" s="51"/>
      <c r="C125" s="291"/>
      <c r="D125" s="291"/>
      <c r="E125" s="291"/>
      <c r="F125" s="291"/>
      <c r="G125" s="56"/>
      <c r="H125" s="56"/>
      <c r="I125" s="56"/>
      <c r="J125" s="56"/>
      <c r="K125" s="57"/>
      <c r="L125" s="57"/>
      <c r="M125" s="57"/>
      <c r="N125" s="57"/>
      <c r="O125" s="54"/>
      <c r="P125" s="54"/>
      <c r="Q125" s="54"/>
      <c r="R125" s="54"/>
      <c r="S125" s="75"/>
      <c r="X125" s="75"/>
      <c r="Y125" s="3" t="s">
        <v>64</v>
      </c>
      <c r="Z125" s="75"/>
      <c r="AA125" s="75"/>
      <c r="AB125" s="75"/>
      <c r="AC125" s="75"/>
      <c r="AD125" s="75"/>
      <c r="AE125" s="75"/>
      <c r="AF125" s="75"/>
      <c r="AG125" s="75"/>
      <c r="AH125" s="75"/>
      <c r="AI125" s="3" t="str">
        <f>IF(AND(G11="tägl.",AH11="1:2"),Z11*2.5,IF(AND(G11="wöchentl.",AH11="1:2"),Z11*0.5,IF(AND(G11="2-wöchentl.",AH11="1:2"),Z11*0.25,IF(AND(G11="monatl.",AH11="1:2"),Z11*0.125,IF(AND(G11="tägl.",AH11="1:1"),Z11*5,IF(AND(G11="wöchentl.",AH11="1:1"),Z11,IF(AND(G11="2-wöchentl.",AH11="1:1"),Z11*0.5,IF(AND(G11="monatl.",AH11="1:1"),Z11*0.25,"---"))))))))</f>
        <v>---</v>
      </c>
      <c r="AJ125" s="75"/>
    </row>
    <row r="126" spans="1:36" s="4" customFormat="1" x14ac:dyDescent="0.35">
      <c r="A126"/>
      <c r="B126" s="60"/>
      <c r="C126" s="61"/>
      <c r="D126" s="61"/>
      <c r="E126" s="61"/>
      <c r="F126" s="61"/>
      <c r="G126" s="61"/>
      <c r="H126" s="62"/>
      <c r="I126" s="61"/>
      <c r="J126" s="61"/>
      <c r="K126" s="54"/>
      <c r="L126" s="54"/>
      <c r="M126" s="54"/>
      <c r="N126" s="54"/>
      <c r="O126" s="54"/>
      <c r="P126" s="54"/>
      <c r="Q126" s="54"/>
      <c r="R126" s="54"/>
      <c r="S126" s="75"/>
      <c r="X126" s="75"/>
      <c r="Y126" s="75"/>
      <c r="Z126" s="75"/>
      <c r="AA126" s="75"/>
      <c r="AB126" s="75"/>
      <c r="AC126" s="75"/>
      <c r="AD126" s="75"/>
      <c r="AE126" s="75"/>
      <c r="AF126" s="75"/>
      <c r="AG126" s="75"/>
      <c r="AH126" s="75"/>
      <c r="AI126" s="75"/>
      <c r="AJ126" s="75"/>
    </row>
    <row r="127" spans="1:36" s="4" customFormat="1" x14ac:dyDescent="0.35">
      <c r="A127"/>
      <c r="B127" s="63"/>
      <c r="C127" s="75"/>
      <c r="D127" s="75"/>
      <c r="E127" s="75"/>
      <c r="F127" s="75"/>
      <c r="G127" s="75"/>
      <c r="H127" s="75"/>
      <c r="I127" s="75"/>
      <c r="J127" s="75"/>
      <c r="K127" s="75"/>
      <c r="L127" s="75"/>
      <c r="M127" s="75"/>
      <c r="N127" s="75"/>
      <c r="O127" s="75"/>
      <c r="P127" s="75"/>
      <c r="Q127" s="75"/>
      <c r="R127" s="75"/>
      <c r="S127" s="75"/>
      <c r="X127" s="75"/>
      <c r="Y127" s="75"/>
      <c r="Z127" s="75"/>
      <c r="AA127" s="75"/>
      <c r="AB127" s="75"/>
      <c r="AC127" s="75"/>
      <c r="AD127" s="75"/>
      <c r="AE127" s="75"/>
    </row>
    <row r="128" spans="1:36" s="4" customFormat="1" x14ac:dyDescent="0.35">
      <c r="A128"/>
      <c r="B128" s="63"/>
      <c r="C128" s="75"/>
      <c r="D128" s="75"/>
      <c r="E128" s="75"/>
      <c r="F128" s="75"/>
      <c r="G128" s="75"/>
      <c r="H128" s="75"/>
      <c r="I128" s="75"/>
      <c r="J128" s="75"/>
      <c r="K128" s="75"/>
      <c r="L128" s="125"/>
      <c r="M128" s="75"/>
      <c r="N128" s="75"/>
      <c r="O128" s="75"/>
      <c r="P128" s="75"/>
      <c r="Q128" s="75"/>
      <c r="R128" s="75"/>
      <c r="S128" s="75"/>
      <c r="X128" s="75"/>
      <c r="Y128" s="75"/>
      <c r="Z128" s="75"/>
      <c r="AA128" s="75"/>
      <c r="AB128" s="75"/>
      <c r="AC128" s="75"/>
      <c r="AD128" s="75"/>
      <c r="AE128" s="75"/>
    </row>
    <row r="129" spans="1:31" s="4" customFormat="1" x14ac:dyDescent="0.35">
      <c r="A129"/>
      <c r="B129" s="63"/>
      <c r="C129" s="75"/>
      <c r="D129" s="75"/>
      <c r="E129" s="75"/>
      <c r="F129" s="75"/>
      <c r="G129" s="75"/>
      <c r="H129" s="75"/>
      <c r="I129" s="75"/>
      <c r="J129" s="75"/>
      <c r="K129" s="75"/>
      <c r="L129" s="75"/>
      <c r="M129" s="75"/>
      <c r="N129" s="75"/>
      <c r="O129" s="75"/>
      <c r="P129" s="75"/>
      <c r="Q129" s="75"/>
      <c r="R129" s="75"/>
      <c r="S129" s="75"/>
      <c r="X129" s="75"/>
      <c r="Y129" s="75"/>
      <c r="Z129" s="75"/>
      <c r="AA129" s="75"/>
      <c r="AB129" s="75"/>
      <c r="AC129" s="75"/>
      <c r="AD129" s="75"/>
      <c r="AE129" s="75"/>
    </row>
    <row r="130" spans="1:31" s="4" customFormat="1" x14ac:dyDescent="0.35">
      <c r="A130"/>
      <c r="B130" s="63"/>
      <c r="C130" s="75"/>
      <c r="D130" s="75"/>
      <c r="E130" s="75"/>
      <c r="F130" s="75"/>
      <c r="G130" s="75"/>
      <c r="H130" s="75"/>
      <c r="I130" s="75"/>
      <c r="J130" s="75"/>
      <c r="K130" s="75"/>
      <c r="L130" s="75"/>
      <c r="M130" s="75"/>
      <c r="N130" s="75"/>
      <c r="O130" s="75"/>
      <c r="P130" s="75"/>
      <c r="Q130" s="75"/>
      <c r="R130" s="75"/>
      <c r="S130" s="75"/>
      <c r="X130" s="75"/>
      <c r="Y130" s="75"/>
      <c r="Z130" s="75"/>
      <c r="AA130" s="75"/>
      <c r="AB130" s="75"/>
      <c r="AC130" s="75"/>
      <c r="AD130" s="75"/>
      <c r="AE130" s="75"/>
    </row>
    <row r="131" spans="1:31" s="4" customFormat="1" x14ac:dyDescent="0.35">
      <c r="A131"/>
      <c r="B131" s="63"/>
      <c r="C131" s="75"/>
      <c r="D131" s="75"/>
      <c r="E131" s="75"/>
      <c r="F131" s="75"/>
      <c r="G131" s="75"/>
      <c r="H131" s="75"/>
      <c r="I131" s="75"/>
      <c r="J131" s="75"/>
      <c r="K131" s="75"/>
      <c r="L131" s="75"/>
      <c r="M131" s="75"/>
      <c r="N131" s="75"/>
      <c r="O131" s="75"/>
      <c r="P131" s="75"/>
      <c r="Q131" s="75"/>
      <c r="R131" s="75"/>
      <c r="S131" s="75"/>
      <c r="X131" s="75"/>
      <c r="Y131" s="75"/>
      <c r="Z131" s="75"/>
      <c r="AA131" s="75"/>
      <c r="AB131" s="75"/>
      <c r="AC131" s="75"/>
      <c r="AD131" s="75"/>
      <c r="AE131" s="75"/>
    </row>
    <row r="132" spans="1:31" s="4" customFormat="1" x14ac:dyDescent="0.35">
      <c r="A132"/>
      <c r="B132" s="63"/>
      <c r="C132" s="75"/>
      <c r="D132" s="75"/>
      <c r="E132" s="75"/>
      <c r="F132" s="75"/>
      <c r="G132" s="75"/>
      <c r="H132" s="75"/>
      <c r="I132" s="75"/>
      <c r="J132" s="75"/>
      <c r="K132" s="75"/>
      <c r="L132" s="75"/>
      <c r="M132" s="75"/>
      <c r="N132" s="75"/>
      <c r="O132" s="75"/>
      <c r="P132" s="75"/>
      <c r="Q132" s="75"/>
      <c r="R132" s="75"/>
      <c r="S132" s="75"/>
      <c r="X132" s="75"/>
      <c r="Y132" s="75"/>
      <c r="Z132" s="75"/>
      <c r="AA132" s="75"/>
      <c r="AB132" s="75"/>
      <c r="AC132" s="75"/>
      <c r="AD132" s="75"/>
      <c r="AE132" s="75"/>
    </row>
    <row r="133" spans="1:31" s="4" customFormat="1" x14ac:dyDescent="0.35">
      <c r="A133"/>
      <c r="B133" s="63"/>
      <c r="C133" s="75"/>
      <c r="D133" s="75"/>
      <c r="E133" s="75"/>
      <c r="F133" s="75"/>
      <c r="G133" s="75"/>
      <c r="H133" s="75"/>
      <c r="I133" s="75"/>
      <c r="J133" s="75"/>
      <c r="K133" s="75"/>
      <c r="L133" s="75"/>
      <c r="M133" s="75"/>
      <c r="N133" s="75"/>
      <c r="O133" s="75"/>
      <c r="P133" s="75"/>
      <c r="Q133" s="75"/>
      <c r="R133" s="75"/>
      <c r="S133" s="75"/>
      <c r="X133" s="75"/>
      <c r="Y133" s="75"/>
      <c r="Z133" s="75"/>
      <c r="AA133" s="75"/>
      <c r="AB133" s="75"/>
      <c r="AC133" s="75"/>
      <c r="AD133" s="75"/>
      <c r="AE133" s="75"/>
    </row>
    <row r="134" spans="1:31" s="4" customFormat="1" x14ac:dyDescent="0.35">
      <c r="A134"/>
      <c r="B134" s="63"/>
      <c r="C134" s="75"/>
      <c r="D134" s="75"/>
      <c r="E134" s="75"/>
      <c r="F134" s="75"/>
      <c r="G134" s="75"/>
      <c r="H134" s="75"/>
      <c r="I134" s="75"/>
      <c r="J134" s="75"/>
      <c r="K134" s="75"/>
      <c r="L134" s="75"/>
      <c r="M134" s="75"/>
      <c r="N134" s="75"/>
      <c r="O134" s="75"/>
      <c r="P134" s="75"/>
      <c r="Q134" s="75"/>
      <c r="R134" s="75"/>
      <c r="S134" s="75"/>
      <c r="X134" s="75"/>
      <c r="Y134" s="75"/>
      <c r="Z134" s="75"/>
      <c r="AA134" s="75"/>
      <c r="AB134" s="75"/>
      <c r="AC134" s="75"/>
      <c r="AD134" s="75"/>
      <c r="AE134" s="75"/>
    </row>
    <row r="135" spans="1:31" s="4" customFormat="1" x14ac:dyDescent="0.35">
      <c r="A135"/>
      <c r="B135" s="63"/>
      <c r="C135" s="75"/>
      <c r="D135" s="75"/>
      <c r="E135" s="75"/>
      <c r="F135" s="75"/>
      <c r="G135" s="75"/>
      <c r="H135" s="75"/>
      <c r="I135" s="75"/>
      <c r="J135" s="75"/>
      <c r="K135" s="75"/>
      <c r="L135" s="75"/>
      <c r="M135" s="75"/>
      <c r="N135" s="75"/>
      <c r="O135" s="75"/>
      <c r="P135" s="75"/>
      <c r="Q135" s="75"/>
      <c r="R135" s="75"/>
      <c r="S135" s="75"/>
      <c r="X135" s="75"/>
      <c r="Y135" s="75"/>
      <c r="Z135" s="75"/>
      <c r="AA135" s="75"/>
      <c r="AB135" s="75"/>
      <c r="AC135" s="75"/>
      <c r="AD135" s="75"/>
      <c r="AE135" s="75"/>
    </row>
    <row r="136" spans="1:31" s="4" customFormat="1" x14ac:dyDescent="0.35">
      <c r="A136"/>
      <c r="B136" s="63"/>
      <c r="C136" s="75"/>
      <c r="D136" s="75"/>
      <c r="E136" s="75"/>
      <c r="F136" s="75"/>
      <c r="G136" s="75"/>
      <c r="H136" s="75"/>
      <c r="I136" s="75"/>
      <c r="J136" s="75"/>
      <c r="K136" s="75"/>
      <c r="L136" s="75"/>
      <c r="M136" s="75"/>
      <c r="N136" s="75"/>
      <c r="O136" s="75"/>
      <c r="P136" s="75"/>
      <c r="Q136" s="75"/>
      <c r="R136" s="75"/>
      <c r="S136" s="75"/>
      <c r="X136" s="75"/>
      <c r="Y136" s="75"/>
      <c r="Z136" s="75"/>
      <c r="AA136" s="75"/>
      <c r="AB136" s="75"/>
      <c r="AC136" s="75"/>
      <c r="AD136" s="75"/>
      <c r="AE136" s="75"/>
    </row>
    <row r="137" spans="1:31" s="4" customFormat="1" x14ac:dyDescent="0.35">
      <c r="A137"/>
      <c r="B137" s="63"/>
      <c r="C137" s="75"/>
      <c r="D137" s="75"/>
      <c r="E137" s="75"/>
      <c r="F137" s="75"/>
      <c r="G137" s="75"/>
      <c r="H137" s="75"/>
      <c r="I137" s="75"/>
      <c r="J137" s="75"/>
      <c r="K137" s="75"/>
      <c r="L137" s="75"/>
      <c r="M137" s="75"/>
      <c r="N137" s="75"/>
      <c r="O137" s="75"/>
      <c r="P137" s="75"/>
      <c r="Q137" s="75"/>
      <c r="R137" s="75"/>
      <c r="S137" s="75"/>
      <c r="X137" s="75"/>
      <c r="Y137" s="75"/>
      <c r="Z137" s="75"/>
      <c r="AA137" s="75"/>
      <c r="AB137" s="75"/>
      <c r="AC137" s="75"/>
      <c r="AD137" s="75"/>
      <c r="AE137" s="75"/>
    </row>
    <row r="138" spans="1:31" s="4" customFormat="1" x14ac:dyDescent="0.35">
      <c r="A138"/>
      <c r="B138" s="63"/>
      <c r="C138" s="75"/>
      <c r="D138" s="75"/>
      <c r="E138" s="75"/>
      <c r="F138" s="75"/>
      <c r="G138" s="75"/>
      <c r="H138" s="75"/>
      <c r="I138" s="75"/>
      <c r="J138" s="75"/>
      <c r="K138" s="75"/>
      <c r="L138" s="75"/>
      <c r="M138" s="75"/>
      <c r="N138" s="75"/>
      <c r="O138" s="75"/>
      <c r="P138" s="75"/>
      <c r="Q138" s="75"/>
      <c r="R138" s="75"/>
      <c r="S138" s="75"/>
      <c r="X138" s="75"/>
      <c r="Y138" s="75"/>
      <c r="Z138" s="75"/>
      <c r="AA138" s="75"/>
      <c r="AB138" s="75"/>
      <c r="AC138" s="75"/>
      <c r="AD138" s="75"/>
      <c r="AE138" s="75"/>
    </row>
    <row r="139" spans="1:31" s="4" customFormat="1" x14ac:dyDescent="0.35">
      <c r="A139"/>
      <c r="B139" s="63"/>
      <c r="C139" s="75"/>
      <c r="D139" s="75"/>
      <c r="E139" s="75"/>
      <c r="F139" s="75"/>
      <c r="G139" s="75"/>
      <c r="H139" s="75"/>
      <c r="I139" s="75"/>
      <c r="J139" s="75"/>
      <c r="K139" s="75"/>
      <c r="L139" s="75"/>
      <c r="M139" s="75"/>
      <c r="N139" s="75"/>
      <c r="O139" s="75"/>
      <c r="P139" s="75"/>
      <c r="Q139" s="75"/>
      <c r="R139" s="75"/>
      <c r="S139" s="75"/>
      <c r="X139" s="75"/>
      <c r="Y139" s="75"/>
      <c r="Z139" s="75"/>
      <c r="AA139" s="75"/>
      <c r="AB139" s="75"/>
      <c r="AC139" s="75"/>
      <c r="AD139" s="75"/>
      <c r="AE139" s="75"/>
    </row>
    <row r="140" spans="1:31" s="4" customFormat="1" x14ac:dyDescent="0.35">
      <c r="A140"/>
      <c r="B140" s="63"/>
      <c r="C140" s="75"/>
      <c r="D140" s="75"/>
      <c r="E140" s="75"/>
      <c r="F140" s="75"/>
      <c r="G140" s="75"/>
      <c r="H140" s="75"/>
      <c r="I140" s="75"/>
      <c r="J140" s="75"/>
      <c r="K140" s="75"/>
      <c r="L140" s="75"/>
      <c r="M140" s="75"/>
      <c r="N140" s="75"/>
      <c r="O140" s="75"/>
      <c r="P140" s="75"/>
      <c r="Q140" s="75"/>
      <c r="R140" s="75"/>
      <c r="S140" s="75"/>
      <c r="X140" s="75"/>
      <c r="Y140" s="75"/>
      <c r="Z140" s="75"/>
      <c r="AA140" s="75"/>
      <c r="AB140" s="75"/>
      <c r="AC140" s="75"/>
      <c r="AD140" s="75"/>
      <c r="AE140" s="75"/>
    </row>
    <row r="141" spans="1:31" s="4" customFormat="1" x14ac:dyDescent="0.35">
      <c r="A141"/>
      <c r="B141" s="63"/>
      <c r="C141" s="75"/>
      <c r="D141" s="75"/>
      <c r="E141" s="75"/>
      <c r="F141" s="75"/>
      <c r="G141" s="75"/>
      <c r="H141" s="75"/>
      <c r="I141" s="75"/>
      <c r="J141" s="75"/>
      <c r="K141" s="75"/>
      <c r="L141" s="75"/>
      <c r="M141" s="75"/>
      <c r="N141" s="75"/>
      <c r="O141" s="75"/>
      <c r="P141" s="75"/>
      <c r="Q141" s="75"/>
      <c r="R141" s="75"/>
      <c r="S141" s="75"/>
      <c r="X141" s="75"/>
      <c r="Y141" s="75"/>
      <c r="Z141" s="75"/>
      <c r="AA141" s="75"/>
      <c r="AB141" s="75"/>
      <c r="AC141" s="75"/>
      <c r="AD141" s="75"/>
      <c r="AE141" s="75"/>
    </row>
    <row r="142" spans="1:31" s="4" customFormat="1" x14ac:dyDescent="0.35">
      <c r="A142"/>
      <c r="B142" s="63"/>
      <c r="C142" s="75"/>
      <c r="D142" s="75"/>
      <c r="E142" s="75"/>
      <c r="F142" s="75"/>
      <c r="G142" s="75"/>
      <c r="H142" s="75"/>
      <c r="I142" s="75"/>
      <c r="J142" s="75"/>
      <c r="K142" s="75"/>
      <c r="L142" s="75"/>
      <c r="M142" s="75"/>
      <c r="N142" s="75"/>
      <c r="O142" s="75"/>
      <c r="P142" s="75"/>
      <c r="Q142" s="75"/>
      <c r="R142" s="75"/>
      <c r="S142" s="75"/>
      <c r="X142" s="75"/>
      <c r="Y142" s="75"/>
      <c r="Z142" s="75"/>
      <c r="AA142" s="75"/>
      <c r="AB142" s="75"/>
      <c r="AC142" s="75"/>
      <c r="AD142" s="75"/>
      <c r="AE142" s="75"/>
    </row>
    <row r="143" spans="1:31" s="4" customFormat="1" x14ac:dyDescent="0.35">
      <c r="A143"/>
      <c r="B143" s="63"/>
      <c r="C143" s="75"/>
      <c r="D143" s="75"/>
      <c r="E143" s="75"/>
      <c r="F143" s="75"/>
      <c r="G143" s="75"/>
      <c r="H143" s="75"/>
      <c r="I143" s="75"/>
      <c r="J143" s="75"/>
      <c r="K143" s="75"/>
      <c r="L143" s="75"/>
      <c r="M143" s="75"/>
      <c r="N143" s="75"/>
      <c r="O143" s="75"/>
      <c r="P143" s="75"/>
      <c r="Q143" s="75"/>
      <c r="R143" s="75"/>
      <c r="S143" s="75"/>
      <c r="X143" s="75"/>
      <c r="Y143" s="75"/>
      <c r="Z143" s="75"/>
      <c r="AA143" s="75"/>
      <c r="AB143" s="75"/>
      <c r="AC143" s="75"/>
      <c r="AD143" s="75"/>
      <c r="AE143" s="75"/>
    </row>
    <row r="144" spans="1:31" s="4" customFormat="1" x14ac:dyDescent="0.35">
      <c r="A144"/>
      <c r="B144" s="18"/>
      <c r="X144" s="75"/>
      <c r="Y144" s="75"/>
      <c r="Z144" s="75"/>
      <c r="AA144" s="75"/>
      <c r="AB144" s="75"/>
      <c r="AC144" s="75"/>
      <c r="AD144" s="75"/>
      <c r="AE144" s="75"/>
    </row>
    <row r="145" spans="1:31" s="4" customFormat="1" x14ac:dyDescent="0.35">
      <c r="A145"/>
      <c r="B145" s="18"/>
      <c r="X145" s="75"/>
      <c r="Y145" s="75"/>
      <c r="Z145" s="75"/>
      <c r="AA145" s="75"/>
      <c r="AB145" s="75"/>
      <c r="AC145" s="75"/>
      <c r="AD145" s="75"/>
      <c r="AE145" s="75"/>
    </row>
    <row r="146" spans="1:31" s="4" customFormat="1" x14ac:dyDescent="0.35">
      <c r="A146"/>
      <c r="B146" s="18"/>
      <c r="X146" s="75"/>
      <c r="Y146" s="75"/>
      <c r="Z146" s="75"/>
      <c r="AA146" s="75"/>
      <c r="AB146" s="75"/>
      <c r="AC146" s="75"/>
      <c r="AD146" s="75"/>
      <c r="AE146" s="75"/>
    </row>
    <row r="147" spans="1:31" s="4" customFormat="1" x14ac:dyDescent="0.35">
      <c r="A147"/>
      <c r="B147" s="18"/>
      <c r="X147" s="75"/>
      <c r="Y147" s="75"/>
      <c r="Z147" s="75"/>
      <c r="AA147" s="75"/>
      <c r="AB147" s="75"/>
      <c r="AC147" s="75"/>
      <c r="AD147" s="75"/>
      <c r="AE147" s="75"/>
    </row>
    <row r="148" spans="1:31" s="4" customFormat="1" x14ac:dyDescent="0.35">
      <c r="A148"/>
      <c r="B148" s="18"/>
      <c r="X148" s="75"/>
      <c r="Y148" s="75"/>
      <c r="Z148" s="75"/>
      <c r="AA148" s="75"/>
      <c r="AB148" s="75"/>
      <c r="AC148" s="75"/>
      <c r="AD148" s="75"/>
      <c r="AE148" s="75"/>
    </row>
    <row r="149" spans="1:31" s="4" customFormat="1" x14ac:dyDescent="0.35">
      <c r="A149"/>
      <c r="B149" s="18"/>
      <c r="X149" s="75"/>
      <c r="Y149" s="75"/>
      <c r="Z149" s="75"/>
      <c r="AA149" s="75"/>
      <c r="AB149" s="75"/>
      <c r="AC149" s="75"/>
      <c r="AD149" s="75"/>
      <c r="AE149" s="75"/>
    </row>
    <row r="150" spans="1:31" s="4" customFormat="1" x14ac:dyDescent="0.35">
      <c r="A150"/>
      <c r="B150" s="18"/>
      <c r="X150" s="75"/>
      <c r="Y150" s="75"/>
      <c r="Z150" s="75"/>
      <c r="AA150" s="75"/>
      <c r="AB150" s="75"/>
      <c r="AC150" s="75"/>
      <c r="AD150" s="75"/>
      <c r="AE150" s="75"/>
    </row>
    <row r="151" spans="1:31" s="4" customFormat="1" x14ac:dyDescent="0.35">
      <c r="A151"/>
      <c r="B151" s="18"/>
      <c r="X151" s="75"/>
      <c r="Y151" s="75"/>
      <c r="Z151" s="75"/>
      <c r="AA151" s="75"/>
      <c r="AB151" s="75"/>
      <c r="AC151" s="75"/>
      <c r="AD151" s="75"/>
      <c r="AE151" s="75"/>
    </row>
    <row r="152" spans="1:31" s="4" customFormat="1" x14ac:dyDescent="0.35">
      <c r="A152"/>
      <c r="B152" s="18"/>
      <c r="X152" s="75"/>
      <c r="Y152" s="75"/>
      <c r="Z152" s="75"/>
      <c r="AA152" s="75"/>
      <c r="AB152" s="75"/>
      <c r="AC152" s="75"/>
      <c r="AD152" s="75"/>
      <c r="AE152" s="75"/>
    </row>
    <row r="153" spans="1:31" s="4" customFormat="1" x14ac:dyDescent="0.35">
      <c r="A153"/>
      <c r="B153" s="18"/>
      <c r="X153" s="75"/>
      <c r="Y153" s="75"/>
      <c r="Z153" s="75"/>
      <c r="AA153" s="75"/>
      <c r="AB153" s="75"/>
      <c r="AC153" s="75"/>
      <c r="AD153" s="75"/>
      <c r="AE153" s="75"/>
    </row>
    <row r="154" spans="1:31" s="4" customFormat="1" x14ac:dyDescent="0.35">
      <c r="A154"/>
      <c r="B154" s="18"/>
      <c r="X154" s="75"/>
      <c r="Y154" s="75"/>
      <c r="Z154" s="75"/>
      <c r="AA154" s="75"/>
      <c r="AB154" s="75"/>
      <c r="AC154" s="75"/>
      <c r="AD154" s="75"/>
      <c r="AE154" s="75"/>
    </row>
    <row r="155" spans="1:31" s="4" customFormat="1" x14ac:dyDescent="0.35">
      <c r="A155"/>
      <c r="B155" s="18"/>
      <c r="X155" s="75"/>
      <c r="Y155" s="75"/>
      <c r="Z155" s="75"/>
      <c r="AA155" s="75"/>
      <c r="AB155" s="75"/>
      <c r="AC155" s="75"/>
      <c r="AD155" s="75"/>
      <c r="AE155" s="75"/>
    </row>
    <row r="156" spans="1:31" s="4" customFormat="1" x14ac:dyDescent="0.35">
      <c r="A156"/>
      <c r="B156" s="18"/>
      <c r="X156" s="75"/>
      <c r="Y156" s="75"/>
      <c r="Z156" s="75"/>
      <c r="AA156" s="75"/>
      <c r="AB156" s="75"/>
      <c r="AC156" s="75"/>
      <c r="AD156" s="75"/>
      <c r="AE156" s="75"/>
    </row>
    <row r="157" spans="1:31" s="4" customFormat="1" x14ac:dyDescent="0.35">
      <c r="A157"/>
      <c r="B157" s="18"/>
      <c r="X157" s="75"/>
      <c r="Y157" s="75"/>
      <c r="Z157" s="75"/>
      <c r="AA157" s="75"/>
      <c r="AB157" s="75"/>
      <c r="AC157" s="75"/>
      <c r="AD157" s="75"/>
      <c r="AE157" s="75"/>
    </row>
    <row r="158" spans="1:31" s="4" customFormat="1" x14ac:dyDescent="0.35">
      <c r="A158"/>
      <c r="B158" s="18"/>
      <c r="X158" s="75"/>
      <c r="Y158" s="75"/>
      <c r="Z158" s="75"/>
      <c r="AA158" s="75"/>
      <c r="AB158" s="75"/>
      <c r="AC158" s="75"/>
      <c r="AD158" s="75"/>
      <c r="AE158" s="75"/>
    </row>
    <row r="159" spans="1:31" s="4" customFormat="1" x14ac:dyDescent="0.35">
      <c r="A159"/>
      <c r="B159" s="18"/>
      <c r="X159" s="75"/>
      <c r="Y159" s="75"/>
      <c r="Z159" s="75"/>
      <c r="AA159" s="75"/>
      <c r="AB159" s="75"/>
      <c r="AC159" s="75"/>
      <c r="AD159" s="75"/>
      <c r="AE159" s="75"/>
    </row>
    <row r="160" spans="1:31" s="4" customFormat="1" x14ac:dyDescent="0.35">
      <c r="A160"/>
      <c r="B160" s="18"/>
      <c r="X160" s="75"/>
      <c r="Y160" s="75"/>
      <c r="Z160" s="75"/>
      <c r="AA160" s="75"/>
      <c r="AB160" s="75"/>
      <c r="AC160" s="75"/>
      <c r="AD160" s="75"/>
      <c r="AE160" s="75"/>
    </row>
    <row r="161" spans="1:31" s="4" customFormat="1" x14ac:dyDescent="0.35">
      <c r="A161"/>
      <c r="B161" s="18"/>
      <c r="X161" s="75"/>
      <c r="Y161" s="75"/>
      <c r="Z161" s="75"/>
      <c r="AA161" s="75"/>
      <c r="AB161" s="75"/>
      <c r="AC161" s="75"/>
      <c r="AD161" s="75"/>
      <c r="AE161" s="75"/>
    </row>
    <row r="162" spans="1:31" s="4" customFormat="1" x14ac:dyDescent="0.35">
      <c r="A162"/>
      <c r="B162" s="18"/>
      <c r="X162" s="75"/>
      <c r="Y162" s="75"/>
      <c r="Z162" s="75"/>
      <c r="AA162" s="75"/>
      <c r="AB162" s="75"/>
      <c r="AC162" s="75"/>
      <c r="AD162" s="75"/>
      <c r="AE162" s="75"/>
    </row>
    <row r="163" spans="1:31" s="4" customFormat="1" x14ac:dyDescent="0.35">
      <c r="A163"/>
      <c r="B163" s="18"/>
      <c r="X163" s="75"/>
      <c r="Y163" s="75"/>
      <c r="Z163" s="75"/>
      <c r="AA163" s="75"/>
      <c r="AB163" s="75"/>
      <c r="AC163" s="75"/>
      <c r="AD163" s="75"/>
      <c r="AE163" s="75"/>
    </row>
    <row r="164" spans="1:31" s="4" customFormat="1" x14ac:dyDescent="0.35">
      <c r="A164"/>
      <c r="B164" s="18"/>
      <c r="X164" s="75"/>
      <c r="Y164" s="75"/>
      <c r="Z164" s="75"/>
      <c r="AA164" s="75"/>
      <c r="AB164" s="75"/>
      <c r="AC164" s="75"/>
      <c r="AD164" s="75"/>
      <c r="AE164" s="75"/>
    </row>
    <row r="165" spans="1:31" s="4" customFormat="1" x14ac:dyDescent="0.35">
      <c r="A165"/>
      <c r="B165" s="18"/>
      <c r="X165" s="75"/>
      <c r="Y165" s="75"/>
      <c r="Z165" s="75"/>
      <c r="AA165" s="75"/>
      <c r="AB165" s="75"/>
      <c r="AC165" s="75"/>
      <c r="AD165" s="75"/>
      <c r="AE165" s="75"/>
    </row>
    <row r="166" spans="1:31" s="4" customFormat="1" x14ac:dyDescent="0.35">
      <c r="A166"/>
      <c r="B166" s="18"/>
      <c r="X166" s="75"/>
      <c r="Y166" s="75"/>
      <c r="Z166" s="75"/>
      <c r="AA166" s="75"/>
      <c r="AB166" s="75"/>
      <c r="AC166" s="75"/>
      <c r="AD166" s="75"/>
      <c r="AE166" s="75"/>
    </row>
    <row r="167" spans="1:31" s="4" customFormat="1" x14ac:dyDescent="0.35">
      <c r="A167"/>
      <c r="B167" s="18"/>
      <c r="X167" s="75"/>
      <c r="Y167" s="75"/>
      <c r="Z167" s="75"/>
      <c r="AA167" s="75"/>
      <c r="AB167" s="75"/>
      <c r="AC167" s="75"/>
      <c r="AD167" s="75"/>
      <c r="AE167" s="75"/>
    </row>
    <row r="168" spans="1:31" s="4" customFormat="1" x14ac:dyDescent="0.35">
      <c r="A168"/>
      <c r="B168" s="18"/>
      <c r="X168" s="75"/>
      <c r="Y168" s="75"/>
      <c r="Z168" s="75"/>
      <c r="AA168" s="75"/>
      <c r="AB168" s="75"/>
      <c r="AC168" s="75"/>
      <c r="AD168" s="75"/>
      <c r="AE168" s="75"/>
    </row>
    <row r="169" spans="1:31" s="4" customFormat="1" x14ac:dyDescent="0.35">
      <c r="A169"/>
      <c r="B169" s="18"/>
      <c r="X169" s="75"/>
      <c r="Y169" s="75"/>
      <c r="Z169" s="75"/>
      <c r="AA169" s="75"/>
      <c r="AB169" s="75"/>
      <c r="AC169" s="75"/>
      <c r="AD169" s="75"/>
      <c r="AE169" s="75"/>
    </row>
    <row r="170" spans="1:31" s="4" customFormat="1" x14ac:dyDescent="0.35">
      <c r="A170"/>
      <c r="B170" s="18"/>
      <c r="X170" s="75"/>
      <c r="Y170" s="75"/>
      <c r="Z170" s="75"/>
      <c r="AA170" s="75"/>
      <c r="AB170" s="75"/>
      <c r="AC170" s="75"/>
      <c r="AD170" s="75"/>
      <c r="AE170" s="75"/>
    </row>
    <row r="171" spans="1:31" s="4" customFormat="1" x14ac:dyDescent="0.35">
      <c r="A171"/>
      <c r="B171" s="18"/>
      <c r="X171" s="75"/>
      <c r="Y171" s="75"/>
      <c r="Z171" s="75"/>
      <c r="AA171" s="75"/>
      <c r="AB171" s="75"/>
      <c r="AC171" s="75"/>
      <c r="AD171" s="75"/>
      <c r="AE171" s="75"/>
    </row>
    <row r="172" spans="1:31" s="4" customFormat="1" x14ac:dyDescent="0.35">
      <c r="A172"/>
      <c r="B172" s="18"/>
      <c r="X172" s="75"/>
      <c r="Y172" s="75"/>
      <c r="Z172" s="75"/>
      <c r="AA172" s="75"/>
      <c r="AB172" s="75"/>
      <c r="AC172" s="75"/>
      <c r="AD172" s="75"/>
      <c r="AE172" s="75"/>
    </row>
    <row r="173" spans="1:31" s="4" customFormat="1" x14ac:dyDescent="0.35">
      <c r="A173"/>
      <c r="B173" s="18"/>
      <c r="X173" s="75"/>
      <c r="Y173" s="75"/>
      <c r="Z173" s="75"/>
      <c r="AA173" s="75"/>
      <c r="AB173" s="75"/>
      <c r="AC173" s="75"/>
      <c r="AD173" s="75"/>
      <c r="AE173" s="75"/>
    </row>
    <row r="174" spans="1:31" s="4" customFormat="1" x14ac:dyDescent="0.35">
      <c r="A174"/>
      <c r="B174" s="18"/>
      <c r="X174" s="75"/>
      <c r="Y174" s="75"/>
      <c r="Z174" s="75"/>
      <c r="AA174" s="75"/>
      <c r="AB174" s="75"/>
      <c r="AC174" s="75"/>
      <c r="AD174" s="75"/>
      <c r="AE174" s="75"/>
    </row>
    <row r="175" spans="1:31" s="4" customFormat="1" x14ac:dyDescent="0.35">
      <c r="A175"/>
      <c r="B175" s="18"/>
      <c r="X175" s="75"/>
      <c r="Y175" s="75"/>
      <c r="Z175" s="75"/>
      <c r="AA175" s="75"/>
      <c r="AB175" s="75"/>
      <c r="AC175" s="75"/>
      <c r="AD175" s="75"/>
      <c r="AE175" s="75"/>
    </row>
    <row r="176" spans="1:31" s="4" customFormat="1" x14ac:dyDescent="0.35">
      <c r="A176"/>
      <c r="B176" s="18"/>
      <c r="X176" s="75"/>
      <c r="Y176" s="75"/>
      <c r="Z176" s="75"/>
      <c r="AA176" s="75"/>
      <c r="AB176" s="75"/>
      <c r="AC176" s="75"/>
      <c r="AD176" s="75"/>
      <c r="AE176" s="75"/>
    </row>
    <row r="177" spans="1:31" s="4" customFormat="1" x14ac:dyDescent="0.35">
      <c r="A177"/>
      <c r="B177" s="18"/>
      <c r="X177" s="75"/>
      <c r="Y177" s="75"/>
      <c r="Z177" s="75"/>
      <c r="AA177" s="75"/>
      <c r="AB177" s="75"/>
      <c r="AC177" s="75"/>
      <c r="AD177" s="75"/>
      <c r="AE177" s="75"/>
    </row>
    <row r="178" spans="1:31" s="4" customFormat="1" x14ac:dyDescent="0.35">
      <c r="A178"/>
      <c r="B178" s="18"/>
      <c r="X178" s="75"/>
      <c r="Y178" s="75"/>
      <c r="Z178" s="75"/>
      <c r="AA178" s="75"/>
      <c r="AB178" s="75"/>
      <c r="AC178" s="75"/>
      <c r="AD178" s="75"/>
      <c r="AE178" s="75"/>
    </row>
    <row r="179" spans="1:31" s="4" customFormat="1" x14ac:dyDescent="0.35">
      <c r="A179"/>
      <c r="B179" s="18"/>
      <c r="X179" s="75"/>
      <c r="Y179" s="75"/>
      <c r="Z179" s="75"/>
      <c r="AA179" s="75"/>
      <c r="AB179" s="75"/>
      <c r="AC179" s="75"/>
      <c r="AD179" s="75"/>
      <c r="AE179" s="75"/>
    </row>
    <row r="180" spans="1:31" s="4" customFormat="1" x14ac:dyDescent="0.35">
      <c r="A180"/>
      <c r="B180" s="18"/>
      <c r="X180" s="75"/>
      <c r="Y180" s="75"/>
      <c r="Z180" s="75"/>
      <c r="AA180" s="75"/>
      <c r="AB180" s="75"/>
      <c r="AC180" s="75"/>
      <c r="AD180" s="75"/>
      <c r="AE180" s="75"/>
    </row>
    <row r="181" spans="1:31" s="4" customFormat="1" x14ac:dyDescent="0.35">
      <c r="A181"/>
      <c r="B181" s="18"/>
      <c r="X181" s="75"/>
      <c r="Y181" s="75"/>
      <c r="Z181" s="75"/>
      <c r="AA181" s="75"/>
      <c r="AB181" s="75"/>
      <c r="AC181" s="75"/>
      <c r="AD181" s="75"/>
      <c r="AE181" s="75"/>
    </row>
    <row r="182" spans="1:31" s="4" customFormat="1" x14ac:dyDescent="0.35">
      <c r="A182"/>
      <c r="B182" s="18"/>
      <c r="X182" s="75"/>
      <c r="Y182" s="75"/>
      <c r="Z182" s="75"/>
      <c r="AA182" s="75"/>
      <c r="AB182" s="75"/>
      <c r="AC182" s="75"/>
      <c r="AD182" s="75"/>
      <c r="AE182" s="75"/>
    </row>
    <row r="183" spans="1:31" s="4" customFormat="1" x14ac:dyDescent="0.35">
      <c r="A183"/>
      <c r="B183" s="18"/>
      <c r="X183" s="75"/>
      <c r="Y183" s="75"/>
      <c r="Z183" s="75"/>
      <c r="AA183" s="75"/>
      <c r="AB183" s="75"/>
      <c r="AC183" s="75"/>
      <c r="AD183" s="75"/>
      <c r="AE183" s="75"/>
    </row>
    <row r="184" spans="1:31" s="4" customFormat="1" x14ac:dyDescent="0.35">
      <c r="A184"/>
      <c r="B184" s="18"/>
      <c r="X184" s="75"/>
      <c r="Y184" s="75"/>
      <c r="Z184" s="75"/>
      <c r="AA184" s="75"/>
      <c r="AB184" s="75"/>
      <c r="AC184" s="75"/>
      <c r="AD184" s="75"/>
      <c r="AE184" s="75"/>
    </row>
    <row r="185" spans="1:31" s="4" customFormat="1" x14ac:dyDescent="0.35">
      <c r="A185"/>
      <c r="B185" s="18"/>
      <c r="X185" s="75"/>
      <c r="Y185" s="75"/>
      <c r="Z185" s="75"/>
      <c r="AA185" s="75"/>
      <c r="AB185" s="75"/>
      <c r="AC185" s="75"/>
      <c r="AD185" s="75"/>
      <c r="AE185" s="75"/>
    </row>
    <row r="186" spans="1:31" s="4" customFormat="1" x14ac:dyDescent="0.35">
      <c r="A186"/>
      <c r="B186" s="18"/>
      <c r="X186" s="75"/>
      <c r="Y186" s="75"/>
      <c r="Z186" s="75"/>
      <c r="AA186" s="75"/>
      <c r="AB186" s="75"/>
      <c r="AC186" s="75"/>
      <c r="AD186" s="75"/>
      <c r="AE186" s="75"/>
    </row>
    <row r="187" spans="1:31" s="4" customFormat="1" x14ac:dyDescent="0.35">
      <c r="A187"/>
      <c r="B187" s="18"/>
      <c r="X187" s="75"/>
      <c r="Y187" s="75"/>
      <c r="Z187" s="75"/>
      <c r="AA187" s="75"/>
      <c r="AB187" s="75"/>
      <c r="AC187" s="75"/>
      <c r="AD187" s="75"/>
      <c r="AE187" s="75"/>
    </row>
    <row r="188" spans="1:31" s="4" customFormat="1" x14ac:dyDescent="0.35">
      <c r="A188"/>
      <c r="B188" s="18"/>
      <c r="X188" s="75"/>
      <c r="Y188" s="75"/>
      <c r="Z188" s="75"/>
      <c r="AA188" s="75"/>
      <c r="AB188" s="75"/>
      <c r="AC188" s="75"/>
      <c r="AD188" s="75"/>
      <c r="AE188" s="75"/>
    </row>
    <row r="189" spans="1:31" s="4" customFormat="1" x14ac:dyDescent="0.35">
      <c r="A189"/>
      <c r="B189" s="18"/>
      <c r="X189" s="75"/>
      <c r="Y189" s="75"/>
      <c r="Z189" s="75"/>
      <c r="AA189" s="75"/>
      <c r="AB189" s="75"/>
      <c r="AC189" s="75"/>
      <c r="AD189" s="75"/>
      <c r="AE189" s="75"/>
    </row>
    <row r="190" spans="1:31" s="4" customFormat="1" x14ac:dyDescent="0.35">
      <c r="A190"/>
      <c r="B190" s="18"/>
      <c r="X190" s="75"/>
      <c r="Y190" s="75"/>
      <c r="Z190" s="75"/>
      <c r="AA190" s="75"/>
      <c r="AB190" s="75"/>
      <c r="AC190" s="75"/>
      <c r="AD190" s="75"/>
      <c r="AE190" s="75"/>
    </row>
    <row r="191" spans="1:31" s="4" customFormat="1" x14ac:dyDescent="0.35">
      <c r="A191"/>
      <c r="B191" s="18"/>
      <c r="X191" s="75"/>
      <c r="Y191" s="75"/>
      <c r="Z191" s="75"/>
      <c r="AA191" s="75"/>
      <c r="AB191" s="75"/>
      <c r="AC191" s="75"/>
      <c r="AD191" s="75"/>
      <c r="AE191" s="75"/>
    </row>
    <row r="192" spans="1:31" s="4" customFormat="1" x14ac:dyDescent="0.35">
      <c r="A192"/>
      <c r="B192" s="18"/>
      <c r="X192" s="75"/>
      <c r="Y192" s="75"/>
      <c r="Z192" s="75"/>
      <c r="AA192" s="75"/>
      <c r="AB192" s="75"/>
      <c r="AC192" s="75"/>
      <c r="AD192" s="75"/>
      <c r="AE192" s="75"/>
    </row>
    <row r="193" spans="1:31" s="4" customFormat="1" x14ac:dyDescent="0.35">
      <c r="A193"/>
      <c r="B193" s="18"/>
      <c r="X193" s="75"/>
      <c r="Y193" s="75"/>
      <c r="Z193" s="75"/>
      <c r="AA193" s="75"/>
      <c r="AB193" s="75"/>
      <c r="AC193" s="75"/>
      <c r="AD193" s="75"/>
      <c r="AE193" s="75"/>
    </row>
    <row r="194" spans="1:31" s="4" customFormat="1" x14ac:dyDescent="0.35">
      <c r="A194"/>
      <c r="B194" s="18"/>
      <c r="X194" s="75"/>
      <c r="Y194" s="75"/>
      <c r="Z194" s="75"/>
      <c r="AA194" s="75"/>
      <c r="AB194" s="75"/>
      <c r="AC194" s="75"/>
      <c r="AD194" s="75"/>
      <c r="AE194" s="75"/>
    </row>
    <row r="195" spans="1:31" s="4" customFormat="1" x14ac:dyDescent="0.35">
      <c r="A195"/>
      <c r="B195" s="18"/>
      <c r="X195" s="75"/>
      <c r="Y195" s="75"/>
      <c r="Z195" s="75"/>
      <c r="AA195" s="75"/>
      <c r="AB195" s="75"/>
      <c r="AC195" s="75"/>
      <c r="AD195" s="75"/>
      <c r="AE195" s="75"/>
    </row>
    <row r="196" spans="1:31" s="4" customFormat="1" x14ac:dyDescent="0.35">
      <c r="A196"/>
      <c r="B196" s="18"/>
      <c r="X196" s="75"/>
      <c r="Y196" s="75"/>
      <c r="Z196" s="75"/>
      <c r="AA196" s="75"/>
      <c r="AB196" s="75"/>
      <c r="AC196" s="75"/>
      <c r="AD196" s="75"/>
      <c r="AE196" s="75"/>
    </row>
    <row r="197" spans="1:31" s="4" customFormat="1" x14ac:dyDescent="0.35">
      <c r="A197"/>
      <c r="B197" s="18"/>
      <c r="X197" s="75"/>
      <c r="Y197" s="75"/>
      <c r="Z197" s="75"/>
      <c r="AA197" s="75"/>
      <c r="AB197" s="75"/>
      <c r="AC197" s="75"/>
      <c r="AD197" s="75"/>
      <c r="AE197" s="75"/>
    </row>
    <row r="198" spans="1:31" s="4" customFormat="1" x14ac:dyDescent="0.35">
      <c r="A198"/>
      <c r="B198" s="18"/>
      <c r="X198" s="75"/>
      <c r="Y198" s="75"/>
      <c r="Z198" s="75"/>
      <c r="AA198" s="75"/>
      <c r="AB198" s="75"/>
      <c r="AC198" s="75"/>
      <c r="AD198" s="75"/>
      <c r="AE198" s="75"/>
    </row>
    <row r="199" spans="1:31" s="4" customFormat="1" x14ac:dyDescent="0.35">
      <c r="A199"/>
      <c r="B199" s="18"/>
      <c r="X199" s="75"/>
      <c r="Y199" s="75"/>
      <c r="Z199" s="75"/>
      <c r="AA199" s="75"/>
      <c r="AB199" s="75"/>
      <c r="AC199" s="75"/>
      <c r="AD199" s="75"/>
      <c r="AE199" s="75"/>
    </row>
    <row r="200" spans="1:31" s="4" customFormat="1" x14ac:dyDescent="0.35">
      <c r="A200"/>
      <c r="B200" s="18"/>
      <c r="X200" s="75"/>
      <c r="Y200" s="75"/>
      <c r="Z200" s="75"/>
      <c r="AA200" s="75"/>
      <c r="AB200" s="75"/>
      <c r="AC200" s="75"/>
      <c r="AD200" s="75"/>
      <c r="AE200" s="75"/>
    </row>
    <row r="201" spans="1:31" s="4" customFormat="1" x14ac:dyDescent="0.35">
      <c r="A201"/>
      <c r="B201" s="18"/>
      <c r="X201" s="75"/>
      <c r="Y201" s="75"/>
      <c r="Z201" s="75"/>
      <c r="AA201" s="75"/>
      <c r="AB201" s="75"/>
      <c r="AC201" s="75"/>
      <c r="AD201" s="75"/>
      <c r="AE201" s="75"/>
    </row>
    <row r="202" spans="1:31" s="4" customFormat="1" x14ac:dyDescent="0.35">
      <c r="A202"/>
      <c r="B202" s="18"/>
      <c r="X202" s="75"/>
      <c r="Y202" s="75"/>
      <c r="Z202" s="75"/>
      <c r="AA202" s="75"/>
      <c r="AB202" s="75"/>
      <c r="AC202" s="75"/>
      <c r="AD202" s="75"/>
      <c r="AE202" s="75"/>
    </row>
    <row r="203" spans="1:31" s="4" customFormat="1" x14ac:dyDescent="0.35">
      <c r="A203"/>
      <c r="B203" s="18"/>
      <c r="X203" s="75"/>
      <c r="Y203" s="75"/>
      <c r="Z203" s="75"/>
      <c r="AA203" s="75"/>
      <c r="AB203" s="75"/>
      <c r="AC203" s="75"/>
      <c r="AD203" s="75"/>
      <c r="AE203" s="75"/>
    </row>
    <row r="204" spans="1:31" s="4" customFormat="1" x14ac:dyDescent="0.35">
      <c r="A204"/>
      <c r="B204" s="18"/>
      <c r="X204" s="75"/>
      <c r="Y204" s="75"/>
      <c r="Z204" s="75"/>
      <c r="AA204" s="75"/>
      <c r="AB204" s="75"/>
      <c r="AC204" s="75"/>
      <c r="AD204" s="75"/>
      <c r="AE204" s="75"/>
    </row>
    <row r="205" spans="1:31" s="4" customFormat="1" x14ac:dyDescent="0.35">
      <c r="A205"/>
      <c r="B205" s="18"/>
      <c r="X205" s="75"/>
      <c r="Y205" s="75"/>
      <c r="Z205" s="75"/>
      <c r="AA205" s="75"/>
      <c r="AB205" s="75"/>
      <c r="AC205" s="75"/>
      <c r="AD205" s="75"/>
      <c r="AE205" s="75"/>
    </row>
    <row r="206" spans="1:31" s="4" customFormat="1" x14ac:dyDescent="0.35">
      <c r="A206"/>
      <c r="B206" s="18"/>
      <c r="X206" s="75"/>
      <c r="Y206" s="75"/>
      <c r="Z206" s="75"/>
      <c r="AA206" s="75"/>
      <c r="AB206" s="75"/>
      <c r="AC206" s="75"/>
      <c r="AD206" s="75"/>
      <c r="AE206" s="75"/>
    </row>
    <row r="207" spans="1:31" s="4" customFormat="1" x14ac:dyDescent="0.35">
      <c r="A207"/>
      <c r="B207" s="18"/>
      <c r="X207" s="75"/>
      <c r="Y207" s="75"/>
      <c r="Z207" s="75"/>
      <c r="AA207" s="75"/>
      <c r="AB207" s="75"/>
      <c r="AC207" s="75"/>
      <c r="AD207" s="75"/>
      <c r="AE207" s="75"/>
    </row>
    <row r="208" spans="1:31" s="4" customFormat="1" x14ac:dyDescent="0.35">
      <c r="A208"/>
      <c r="B208" s="18"/>
      <c r="X208" s="75"/>
      <c r="Y208" s="75"/>
      <c r="Z208" s="75"/>
      <c r="AA208" s="75"/>
      <c r="AB208" s="75"/>
      <c r="AC208" s="75"/>
      <c r="AD208" s="75"/>
      <c r="AE208" s="75"/>
    </row>
    <row r="209" spans="1:31" s="4" customFormat="1" x14ac:dyDescent="0.35">
      <c r="A209"/>
      <c r="B209" s="18"/>
      <c r="X209" s="75"/>
      <c r="Y209" s="75"/>
      <c r="Z209" s="75"/>
      <c r="AA209" s="75"/>
      <c r="AB209" s="75"/>
      <c r="AC209" s="75"/>
      <c r="AD209" s="75"/>
      <c r="AE209" s="75"/>
    </row>
    <row r="210" spans="1:31" s="4" customFormat="1" x14ac:dyDescent="0.35">
      <c r="A210"/>
      <c r="B210" s="18"/>
      <c r="X210" s="75"/>
      <c r="Y210" s="75"/>
      <c r="Z210" s="75"/>
      <c r="AA210" s="75"/>
      <c r="AB210" s="75"/>
      <c r="AC210" s="75"/>
      <c r="AD210" s="75"/>
      <c r="AE210" s="75"/>
    </row>
    <row r="211" spans="1:31" s="4" customFormat="1" x14ac:dyDescent="0.35">
      <c r="A211"/>
      <c r="B211" s="18"/>
      <c r="X211" s="75"/>
      <c r="Y211" s="75"/>
      <c r="Z211" s="75"/>
      <c r="AA211" s="75"/>
      <c r="AB211" s="75"/>
      <c r="AC211" s="75"/>
      <c r="AD211" s="75"/>
      <c r="AE211" s="75"/>
    </row>
    <row r="212" spans="1:31" s="4" customFormat="1" x14ac:dyDescent="0.35">
      <c r="A212"/>
      <c r="B212" s="18"/>
      <c r="X212" s="75"/>
      <c r="Y212" s="75"/>
      <c r="Z212" s="75"/>
      <c r="AA212" s="75"/>
      <c r="AB212" s="75"/>
      <c r="AC212" s="75"/>
      <c r="AD212" s="75"/>
      <c r="AE212" s="75"/>
    </row>
    <row r="213" spans="1:31" s="4" customFormat="1" x14ac:dyDescent="0.35">
      <c r="A213"/>
      <c r="B213" s="18"/>
      <c r="X213" s="75"/>
      <c r="Y213" s="75"/>
      <c r="Z213" s="75"/>
      <c r="AA213" s="75"/>
      <c r="AB213" s="75"/>
      <c r="AC213" s="75"/>
      <c r="AD213" s="75"/>
      <c r="AE213" s="75"/>
    </row>
    <row r="214" spans="1:31" s="4" customFormat="1" x14ac:dyDescent="0.35">
      <c r="A214"/>
      <c r="B214" s="18"/>
      <c r="X214" s="75"/>
      <c r="Y214" s="75"/>
      <c r="Z214" s="75"/>
      <c r="AA214" s="75"/>
      <c r="AB214" s="75"/>
      <c r="AC214" s="75"/>
      <c r="AD214" s="75"/>
      <c r="AE214" s="75"/>
    </row>
    <row r="215" spans="1:31" s="4" customFormat="1" x14ac:dyDescent="0.35">
      <c r="A215"/>
      <c r="B215" s="18"/>
      <c r="X215" s="75"/>
      <c r="Y215" s="75"/>
      <c r="Z215" s="75"/>
      <c r="AA215" s="75"/>
      <c r="AB215" s="75"/>
      <c r="AC215" s="75"/>
      <c r="AD215" s="75"/>
      <c r="AE215" s="75"/>
    </row>
    <row r="216" spans="1:31" s="4" customFormat="1" x14ac:dyDescent="0.35">
      <c r="A216"/>
      <c r="B216" s="18"/>
      <c r="X216" s="75"/>
      <c r="Y216" s="75"/>
      <c r="Z216" s="75"/>
      <c r="AA216" s="75"/>
      <c r="AB216" s="75"/>
      <c r="AC216" s="75"/>
      <c r="AD216" s="75"/>
      <c r="AE216" s="75"/>
    </row>
    <row r="217" spans="1:31" s="4" customFormat="1" x14ac:dyDescent="0.35">
      <c r="A217"/>
      <c r="B217" s="18"/>
      <c r="X217" s="75"/>
      <c r="Y217" s="75"/>
      <c r="Z217" s="75"/>
      <c r="AA217" s="75"/>
      <c r="AB217" s="75"/>
      <c r="AC217" s="75"/>
      <c r="AD217" s="75"/>
      <c r="AE217" s="75"/>
    </row>
    <row r="218" spans="1:31" s="4" customFormat="1" x14ac:dyDescent="0.35">
      <c r="A218"/>
      <c r="B218" s="18"/>
      <c r="X218" s="75"/>
      <c r="Y218" s="75"/>
      <c r="Z218" s="75"/>
      <c r="AA218" s="75"/>
      <c r="AB218" s="75"/>
      <c r="AC218" s="75"/>
      <c r="AD218" s="75"/>
      <c r="AE218" s="75"/>
    </row>
    <row r="219" spans="1:31" s="4" customFormat="1" x14ac:dyDescent="0.35">
      <c r="A219"/>
      <c r="B219" s="18"/>
      <c r="X219" s="75"/>
      <c r="Y219" s="75"/>
      <c r="Z219" s="75"/>
      <c r="AA219" s="75"/>
      <c r="AB219" s="75"/>
      <c r="AC219" s="75"/>
      <c r="AD219" s="75"/>
      <c r="AE219" s="75"/>
    </row>
    <row r="220" spans="1:31" s="4" customFormat="1" x14ac:dyDescent="0.35">
      <c r="A220"/>
      <c r="B220" s="18"/>
      <c r="X220" s="75"/>
      <c r="Y220" s="75"/>
      <c r="Z220" s="75"/>
      <c r="AA220" s="75"/>
      <c r="AB220" s="75"/>
      <c r="AC220" s="75"/>
      <c r="AD220" s="75"/>
      <c r="AE220" s="75"/>
    </row>
    <row r="221" spans="1:31" s="4" customFormat="1" x14ac:dyDescent="0.35">
      <c r="A221"/>
      <c r="B221" s="18"/>
      <c r="X221" s="75"/>
      <c r="Y221" s="75"/>
      <c r="Z221" s="75"/>
      <c r="AA221" s="75"/>
      <c r="AB221" s="75"/>
      <c r="AC221" s="75"/>
      <c r="AD221" s="75"/>
      <c r="AE221" s="75"/>
    </row>
    <row r="222" spans="1:31" s="4" customFormat="1" x14ac:dyDescent="0.35">
      <c r="A222"/>
      <c r="B222" s="18"/>
      <c r="X222" s="75"/>
      <c r="Y222" s="75"/>
      <c r="Z222" s="75"/>
      <c r="AA222" s="75"/>
      <c r="AB222" s="75"/>
      <c r="AC222" s="75"/>
      <c r="AD222" s="75"/>
      <c r="AE222" s="75"/>
    </row>
    <row r="223" spans="1:31" s="4" customFormat="1" x14ac:dyDescent="0.35">
      <c r="A223"/>
      <c r="B223" s="18"/>
      <c r="X223" s="75"/>
      <c r="Y223" s="75"/>
      <c r="Z223" s="75"/>
      <c r="AA223" s="75"/>
      <c r="AB223" s="75"/>
      <c r="AC223" s="75"/>
      <c r="AD223" s="75"/>
      <c r="AE223" s="75"/>
    </row>
    <row r="224" spans="1:31" s="4" customFormat="1" x14ac:dyDescent="0.35">
      <c r="A224"/>
      <c r="B224" s="18"/>
      <c r="X224" s="75"/>
      <c r="Y224" s="75"/>
      <c r="Z224" s="75"/>
      <c r="AA224" s="75"/>
      <c r="AB224" s="75"/>
      <c r="AC224" s="75"/>
      <c r="AD224" s="75"/>
      <c r="AE224" s="75"/>
    </row>
    <row r="225" spans="1:31" s="4" customFormat="1" x14ac:dyDescent="0.35">
      <c r="A225"/>
      <c r="B225" s="18"/>
      <c r="X225" s="75"/>
      <c r="Y225" s="75"/>
      <c r="Z225" s="75"/>
      <c r="AA225" s="75"/>
      <c r="AB225" s="75"/>
      <c r="AC225" s="75"/>
      <c r="AD225" s="75"/>
      <c r="AE225" s="75"/>
    </row>
    <row r="226" spans="1:31" s="4" customFormat="1" x14ac:dyDescent="0.35">
      <c r="A226"/>
      <c r="B226" s="18"/>
      <c r="X226" s="75"/>
      <c r="Y226" s="75"/>
      <c r="Z226" s="75"/>
      <c r="AA226" s="75"/>
      <c r="AB226" s="75"/>
      <c r="AC226" s="75"/>
      <c r="AD226" s="75"/>
      <c r="AE226" s="75"/>
    </row>
    <row r="227" spans="1:31" s="4" customFormat="1" x14ac:dyDescent="0.35">
      <c r="A227"/>
      <c r="B227" s="18"/>
      <c r="X227" s="75"/>
      <c r="Y227" s="75"/>
      <c r="Z227" s="75"/>
      <c r="AA227" s="75"/>
      <c r="AB227" s="75"/>
      <c r="AC227" s="75"/>
      <c r="AD227" s="75"/>
      <c r="AE227" s="75"/>
    </row>
    <row r="228" spans="1:31" s="4" customFormat="1" x14ac:dyDescent="0.35">
      <c r="A228"/>
      <c r="B228" s="18"/>
      <c r="X228" s="75"/>
      <c r="Y228" s="75"/>
      <c r="Z228" s="75"/>
      <c r="AA228" s="75"/>
      <c r="AB228" s="75"/>
      <c r="AC228" s="75"/>
      <c r="AD228" s="75"/>
      <c r="AE228" s="75"/>
    </row>
    <row r="229" spans="1:31" s="4" customFormat="1" x14ac:dyDescent="0.35">
      <c r="A229"/>
      <c r="B229" s="18"/>
      <c r="X229" s="75"/>
      <c r="Y229" s="75"/>
      <c r="Z229" s="75"/>
      <c r="AA229" s="75"/>
      <c r="AB229" s="75"/>
      <c r="AC229" s="75"/>
      <c r="AD229" s="75"/>
      <c r="AE229" s="75"/>
    </row>
    <row r="230" spans="1:31" s="4" customFormat="1" x14ac:dyDescent="0.35">
      <c r="A230"/>
      <c r="B230" s="18"/>
      <c r="X230" s="75"/>
      <c r="Y230" s="75"/>
      <c r="Z230" s="75"/>
      <c r="AA230" s="75"/>
      <c r="AB230" s="75"/>
      <c r="AC230" s="75"/>
      <c r="AD230" s="75"/>
      <c r="AE230" s="75"/>
    </row>
    <row r="231" spans="1:31" s="4" customFormat="1" x14ac:dyDescent="0.35">
      <c r="A231"/>
      <c r="B231" s="18"/>
      <c r="X231" s="75"/>
      <c r="Y231" s="75"/>
      <c r="Z231" s="75"/>
      <c r="AA231" s="75"/>
      <c r="AB231" s="75"/>
      <c r="AC231" s="75"/>
      <c r="AD231" s="75"/>
      <c r="AE231" s="75"/>
    </row>
    <row r="232" spans="1:31" s="4" customFormat="1" x14ac:dyDescent="0.35">
      <c r="A232"/>
      <c r="B232" s="18"/>
      <c r="X232" s="75"/>
      <c r="Y232" s="75"/>
      <c r="Z232" s="75"/>
      <c r="AA232" s="75"/>
      <c r="AB232" s="75"/>
      <c r="AC232" s="75"/>
      <c r="AD232" s="75"/>
      <c r="AE232" s="75"/>
    </row>
    <row r="233" spans="1:31" s="4" customFormat="1" x14ac:dyDescent="0.35">
      <c r="A233"/>
      <c r="B233" s="18"/>
      <c r="X233" s="75"/>
      <c r="Y233" s="75"/>
      <c r="Z233" s="75"/>
      <c r="AA233" s="75"/>
      <c r="AB233" s="75"/>
      <c r="AC233" s="75"/>
      <c r="AD233" s="75"/>
      <c r="AE233" s="75"/>
    </row>
    <row r="234" spans="1:31" s="4" customFormat="1" x14ac:dyDescent="0.35">
      <c r="A234"/>
      <c r="B234" s="18"/>
      <c r="X234" s="75"/>
      <c r="Y234" s="75"/>
      <c r="Z234" s="75"/>
      <c r="AA234" s="75"/>
      <c r="AB234" s="75"/>
      <c r="AC234" s="75"/>
      <c r="AD234" s="75"/>
      <c r="AE234" s="75"/>
    </row>
    <row r="235" spans="1:31" s="4" customFormat="1" x14ac:dyDescent="0.35">
      <c r="A235"/>
      <c r="B235" s="18"/>
      <c r="X235" s="75"/>
      <c r="Y235" s="75"/>
      <c r="Z235" s="75"/>
      <c r="AA235" s="75"/>
      <c r="AB235" s="75"/>
      <c r="AC235" s="75"/>
      <c r="AD235" s="75"/>
      <c r="AE235" s="75"/>
    </row>
    <row r="236" spans="1:31" s="4" customFormat="1" x14ac:dyDescent="0.35">
      <c r="A236"/>
      <c r="B236" s="18"/>
      <c r="X236" s="75"/>
      <c r="Y236" s="75"/>
      <c r="Z236" s="75"/>
      <c r="AA236" s="75"/>
      <c r="AB236" s="75"/>
      <c r="AC236" s="75"/>
      <c r="AD236" s="75"/>
      <c r="AE236" s="75"/>
    </row>
    <row r="237" spans="1:31" s="4" customFormat="1" x14ac:dyDescent="0.35">
      <c r="A237"/>
      <c r="B237" s="18"/>
      <c r="X237" s="75"/>
      <c r="Y237" s="75"/>
      <c r="Z237" s="75"/>
      <c r="AA237" s="75"/>
      <c r="AB237" s="75"/>
      <c r="AC237" s="75"/>
      <c r="AD237" s="75"/>
      <c r="AE237" s="75"/>
    </row>
    <row r="238" spans="1:31" s="4" customFormat="1" x14ac:dyDescent="0.35">
      <c r="A238"/>
      <c r="B238" s="18"/>
      <c r="X238" s="75"/>
      <c r="Y238" s="75"/>
      <c r="Z238" s="75"/>
      <c r="AA238" s="75"/>
      <c r="AB238" s="75"/>
      <c r="AC238" s="75"/>
      <c r="AD238" s="75"/>
      <c r="AE238" s="75"/>
    </row>
    <row r="239" spans="1:31" s="4" customFormat="1" x14ac:dyDescent="0.35">
      <c r="A239"/>
      <c r="B239" s="18"/>
      <c r="X239" s="75"/>
      <c r="Y239" s="75"/>
      <c r="Z239" s="75"/>
      <c r="AA239" s="75"/>
      <c r="AB239" s="75"/>
      <c r="AC239" s="75"/>
      <c r="AD239" s="75"/>
      <c r="AE239" s="75"/>
    </row>
    <row r="240" spans="1:31" s="4" customFormat="1" x14ac:dyDescent="0.35">
      <c r="A240"/>
      <c r="B240" s="18"/>
      <c r="X240" s="75"/>
      <c r="Y240" s="75"/>
      <c r="Z240" s="75"/>
      <c r="AA240" s="75"/>
      <c r="AB240" s="75"/>
      <c r="AC240" s="75"/>
      <c r="AD240" s="75"/>
      <c r="AE240" s="75"/>
    </row>
    <row r="241" spans="1:31" s="4" customFormat="1" x14ac:dyDescent="0.35">
      <c r="A241"/>
      <c r="B241" s="18"/>
      <c r="X241" s="75"/>
      <c r="Y241" s="75"/>
      <c r="Z241" s="75"/>
      <c r="AA241" s="75"/>
      <c r="AB241" s="75"/>
      <c r="AC241" s="75"/>
      <c r="AD241" s="75"/>
      <c r="AE241" s="75"/>
    </row>
    <row r="242" spans="1:31" s="4" customFormat="1" x14ac:dyDescent="0.35">
      <c r="A242"/>
      <c r="B242" s="18"/>
      <c r="X242" s="75"/>
      <c r="Y242" s="75"/>
      <c r="Z242" s="75"/>
      <c r="AA242" s="75"/>
      <c r="AB242" s="75"/>
      <c r="AC242" s="75"/>
      <c r="AD242" s="75"/>
      <c r="AE242" s="75"/>
    </row>
    <row r="243" spans="1:31" s="4" customFormat="1" x14ac:dyDescent="0.35">
      <c r="A243"/>
      <c r="B243" s="18"/>
      <c r="X243" s="75"/>
      <c r="Y243" s="75"/>
      <c r="Z243" s="75"/>
      <c r="AA243" s="75"/>
      <c r="AB243" s="75"/>
      <c r="AC243" s="75"/>
      <c r="AD243" s="75"/>
      <c r="AE243" s="75"/>
    </row>
    <row r="244" spans="1:31" s="4" customFormat="1" x14ac:dyDescent="0.35">
      <c r="A244"/>
      <c r="B244" s="18"/>
      <c r="X244" s="75"/>
      <c r="Y244" s="75"/>
      <c r="Z244" s="75"/>
      <c r="AA244" s="75"/>
      <c r="AB244" s="75"/>
      <c r="AC244" s="75"/>
      <c r="AD244" s="75"/>
      <c r="AE244" s="75"/>
    </row>
    <row r="245" spans="1:31" s="4" customFormat="1" x14ac:dyDescent="0.35">
      <c r="A245"/>
      <c r="B245" s="18"/>
      <c r="X245" s="75"/>
      <c r="Y245" s="75"/>
      <c r="Z245" s="75"/>
      <c r="AA245" s="75"/>
      <c r="AB245" s="75"/>
      <c r="AC245" s="75"/>
      <c r="AD245" s="75"/>
      <c r="AE245" s="75"/>
    </row>
    <row r="246" spans="1:31" s="4" customFormat="1" x14ac:dyDescent="0.35">
      <c r="A246"/>
      <c r="B246" s="18"/>
      <c r="X246" s="75"/>
      <c r="Y246" s="75"/>
      <c r="Z246" s="75"/>
      <c r="AA246" s="75"/>
      <c r="AB246" s="75"/>
      <c r="AC246" s="75"/>
      <c r="AD246" s="75"/>
      <c r="AE246" s="75"/>
    </row>
    <row r="247" spans="1:31" s="4" customFormat="1" x14ac:dyDescent="0.35">
      <c r="A247"/>
      <c r="B247" s="18"/>
      <c r="X247" s="75"/>
      <c r="Y247" s="75"/>
      <c r="Z247" s="75"/>
      <c r="AA247" s="75"/>
      <c r="AB247" s="75"/>
      <c r="AC247" s="75"/>
      <c r="AD247" s="75"/>
      <c r="AE247" s="75"/>
    </row>
    <row r="248" spans="1:31" s="4" customFormat="1" x14ac:dyDescent="0.35">
      <c r="A248"/>
      <c r="B248" s="18"/>
      <c r="X248" s="75"/>
      <c r="Y248" s="75"/>
      <c r="Z248" s="75"/>
      <c r="AA248" s="75"/>
      <c r="AB248" s="75"/>
      <c r="AC248" s="75"/>
      <c r="AD248" s="75"/>
      <c r="AE248" s="75"/>
    </row>
    <row r="249" spans="1:31" s="4" customFormat="1" x14ac:dyDescent="0.35">
      <c r="A249"/>
      <c r="B249" s="18"/>
      <c r="X249" s="75"/>
      <c r="Y249" s="75"/>
      <c r="Z249" s="75"/>
      <c r="AA249" s="75"/>
      <c r="AB249" s="75"/>
      <c r="AC249" s="75"/>
      <c r="AD249" s="75"/>
      <c r="AE249" s="75"/>
    </row>
    <row r="250" spans="1:31" s="4" customFormat="1" x14ac:dyDescent="0.35">
      <c r="A250"/>
      <c r="B250" s="18"/>
      <c r="X250" s="75"/>
      <c r="Y250" s="75"/>
      <c r="Z250" s="75"/>
      <c r="AA250" s="75"/>
      <c r="AB250" s="75"/>
      <c r="AC250" s="75"/>
      <c r="AD250" s="75"/>
      <c r="AE250" s="75"/>
    </row>
    <row r="251" spans="1:31" s="4" customFormat="1" x14ac:dyDescent="0.35">
      <c r="A251"/>
      <c r="B251" s="18"/>
      <c r="X251" s="75"/>
      <c r="Y251" s="75"/>
      <c r="Z251" s="75"/>
      <c r="AA251" s="75"/>
      <c r="AB251" s="75"/>
      <c r="AC251" s="75"/>
      <c r="AD251" s="75"/>
      <c r="AE251" s="75"/>
    </row>
    <row r="252" spans="1:31" s="4" customFormat="1" x14ac:dyDescent="0.35">
      <c r="A252"/>
      <c r="B252" s="18"/>
      <c r="X252" s="75"/>
      <c r="Y252" s="75"/>
      <c r="Z252" s="75"/>
      <c r="AA252" s="75"/>
      <c r="AB252" s="75"/>
      <c r="AC252" s="75"/>
      <c r="AD252" s="75"/>
      <c r="AE252" s="75"/>
    </row>
    <row r="253" spans="1:31" s="4" customFormat="1" x14ac:dyDescent="0.35">
      <c r="A253"/>
      <c r="B253" s="18"/>
      <c r="X253" s="75"/>
      <c r="Y253" s="75"/>
      <c r="Z253" s="75"/>
      <c r="AA253" s="75"/>
      <c r="AB253" s="75"/>
      <c r="AC253" s="75"/>
      <c r="AD253" s="75"/>
      <c r="AE253" s="75"/>
    </row>
    <row r="254" spans="1:31" s="4" customFormat="1" x14ac:dyDescent="0.35">
      <c r="A254"/>
      <c r="B254" s="18"/>
      <c r="X254" s="75"/>
      <c r="Y254" s="75"/>
      <c r="Z254" s="75"/>
      <c r="AA254" s="75"/>
      <c r="AB254" s="75"/>
      <c r="AC254" s="75"/>
      <c r="AD254" s="75"/>
      <c r="AE254" s="75"/>
    </row>
    <row r="255" spans="1:31" s="4" customFormat="1" x14ac:dyDescent="0.35">
      <c r="A255"/>
      <c r="B255" s="18"/>
      <c r="X255" s="75"/>
      <c r="Y255" s="75"/>
      <c r="Z255" s="75"/>
      <c r="AA255" s="75"/>
      <c r="AB255" s="75"/>
      <c r="AC255" s="75"/>
      <c r="AD255" s="75"/>
      <c r="AE255" s="75"/>
    </row>
    <row r="256" spans="1:31" s="4" customFormat="1" x14ac:dyDescent="0.35">
      <c r="A256"/>
      <c r="B256" s="18"/>
      <c r="X256" s="75"/>
      <c r="Y256" s="75"/>
      <c r="Z256" s="75"/>
      <c r="AA256" s="75"/>
      <c r="AB256" s="75"/>
      <c r="AC256" s="75"/>
      <c r="AD256" s="75"/>
      <c r="AE256" s="75"/>
    </row>
    <row r="257" spans="1:31" s="4" customFormat="1" x14ac:dyDescent="0.35">
      <c r="A257"/>
      <c r="B257" s="18"/>
      <c r="X257" s="75"/>
      <c r="Y257" s="75"/>
      <c r="Z257" s="75"/>
      <c r="AA257" s="75"/>
      <c r="AB257" s="75"/>
      <c r="AC257" s="75"/>
      <c r="AD257" s="75"/>
      <c r="AE257" s="75"/>
    </row>
    <row r="258" spans="1:31" s="4" customFormat="1" x14ac:dyDescent="0.35">
      <c r="A258"/>
      <c r="B258" s="18"/>
      <c r="X258" s="75"/>
      <c r="Y258" s="75"/>
      <c r="Z258" s="75"/>
      <c r="AA258" s="75"/>
      <c r="AB258" s="75"/>
      <c r="AC258" s="75"/>
      <c r="AD258" s="75"/>
      <c r="AE258" s="75"/>
    </row>
    <row r="259" spans="1:31" s="4" customFormat="1" x14ac:dyDescent="0.35">
      <c r="A259"/>
      <c r="B259" s="18"/>
      <c r="X259" s="75"/>
      <c r="Y259" s="75"/>
      <c r="Z259" s="75"/>
      <c r="AA259" s="75"/>
      <c r="AB259" s="75"/>
      <c r="AC259" s="75"/>
      <c r="AD259" s="75"/>
      <c r="AE259" s="75"/>
    </row>
    <row r="260" spans="1:31" s="4" customFormat="1" x14ac:dyDescent="0.35">
      <c r="A260"/>
      <c r="B260" s="18"/>
      <c r="X260" s="75"/>
      <c r="Y260" s="75"/>
      <c r="Z260" s="75"/>
      <c r="AA260" s="75"/>
      <c r="AB260" s="75"/>
      <c r="AC260" s="75"/>
      <c r="AD260" s="75"/>
      <c r="AE260" s="75"/>
    </row>
    <row r="261" spans="1:31" s="4" customFormat="1" x14ac:dyDescent="0.35">
      <c r="A261"/>
      <c r="B261" s="18"/>
      <c r="X261" s="75"/>
      <c r="Y261" s="75"/>
      <c r="Z261" s="75"/>
      <c r="AA261" s="75"/>
      <c r="AB261" s="75"/>
      <c r="AC261" s="75"/>
      <c r="AD261" s="75"/>
      <c r="AE261" s="75"/>
    </row>
    <row r="262" spans="1:31" s="4" customFormat="1" x14ac:dyDescent="0.35">
      <c r="A262"/>
      <c r="B262" s="18"/>
      <c r="X262" s="75"/>
      <c r="Y262" s="75"/>
      <c r="Z262" s="75"/>
      <c r="AA262" s="75"/>
      <c r="AB262" s="75"/>
      <c r="AC262" s="75"/>
      <c r="AD262" s="75"/>
      <c r="AE262" s="75"/>
    </row>
    <row r="263" spans="1:31" s="4" customFormat="1" x14ac:dyDescent="0.35">
      <c r="A263"/>
      <c r="B263" s="18"/>
      <c r="X263" s="75"/>
      <c r="Y263" s="75"/>
      <c r="Z263" s="75"/>
      <c r="AA263" s="75"/>
      <c r="AB263" s="75"/>
      <c r="AC263" s="75"/>
      <c r="AD263" s="75"/>
      <c r="AE263" s="75"/>
    </row>
    <row r="264" spans="1:31" s="4" customFormat="1" x14ac:dyDescent="0.35">
      <c r="A264"/>
      <c r="B264" s="18"/>
      <c r="X264" s="75"/>
      <c r="Y264" s="75"/>
      <c r="Z264" s="75"/>
      <c r="AA264" s="75"/>
      <c r="AB264" s="75"/>
      <c r="AC264" s="75"/>
      <c r="AD264" s="75"/>
      <c r="AE264" s="75"/>
    </row>
    <row r="265" spans="1:31" s="4" customFormat="1" x14ac:dyDescent="0.35">
      <c r="A265"/>
      <c r="B265" s="18"/>
      <c r="X265" s="75"/>
      <c r="Y265" s="75"/>
      <c r="Z265" s="75"/>
      <c r="AA265" s="75"/>
      <c r="AB265" s="75"/>
      <c r="AC265" s="75"/>
      <c r="AD265" s="75"/>
      <c r="AE265" s="75"/>
    </row>
    <row r="266" spans="1:31" s="4" customFormat="1" x14ac:dyDescent="0.35">
      <c r="A266"/>
      <c r="B266" s="18"/>
      <c r="X266" s="75"/>
      <c r="Y266" s="75"/>
      <c r="Z266" s="75"/>
      <c r="AA266" s="75"/>
      <c r="AB266" s="75"/>
      <c r="AC266" s="75"/>
      <c r="AD266" s="75"/>
      <c r="AE266" s="75"/>
    </row>
    <row r="267" spans="1:31" s="4" customFormat="1" x14ac:dyDescent="0.35">
      <c r="A267"/>
      <c r="B267" s="18"/>
      <c r="X267" s="75"/>
      <c r="Y267" s="75"/>
      <c r="Z267" s="75"/>
      <c r="AA267" s="75"/>
      <c r="AB267" s="75"/>
      <c r="AC267" s="75"/>
      <c r="AD267" s="75"/>
      <c r="AE267" s="75"/>
    </row>
    <row r="268" spans="1:31" s="4" customFormat="1" x14ac:dyDescent="0.35">
      <c r="A268"/>
      <c r="B268" s="18"/>
      <c r="X268" s="75"/>
      <c r="Y268" s="75"/>
      <c r="Z268" s="75"/>
      <c r="AA268" s="75"/>
      <c r="AB268" s="75"/>
      <c r="AC268" s="75"/>
      <c r="AD268" s="75"/>
      <c r="AE268" s="75"/>
    </row>
    <row r="269" spans="1:31" s="4" customFormat="1" x14ac:dyDescent="0.35">
      <c r="A269"/>
      <c r="B269" s="18"/>
      <c r="X269" s="75"/>
      <c r="Y269" s="75"/>
      <c r="Z269" s="75"/>
      <c r="AA269" s="75"/>
      <c r="AB269" s="75"/>
      <c r="AC269" s="75"/>
      <c r="AD269" s="75"/>
      <c r="AE269" s="75"/>
    </row>
    <row r="270" spans="1:31" s="4" customFormat="1" x14ac:dyDescent="0.35">
      <c r="A270"/>
      <c r="B270" s="18"/>
      <c r="X270" s="75"/>
      <c r="Y270" s="75"/>
      <c r="Z270" s="75"/>
      <c r="AA270" s="75"/>
      <c r="AB270" s="75"/>
      <c r="AC270" s="75"/>
      <c r="AD270" s="75"/>
      <c r="AE270" s="75"/>
    </row>
    <row r="271" spans="1:31" s="4" customFormat="1" x14ac:dyDescent="0.35">
      <c r="A271"/>
      <c r="B271" s="18"/>
      <c r="X271" s="75"/>
      <c r="Y271" s="75"/>
      <c r="Z271" s="75"/>
      <c r="AA271" s="75"/>
      <c r="AB271" s="75"/>
      <c r="AC271" s="75"/>
      <c r="AD271" s="75"/>
      <c r="AE271" s="75"/>
    </row>
    <row r="272" spans="1:31" s="4" customFormat="1" x14ac:dyDescent="0.35">
      <c r="A272"/>
      <c r="B272" s="18"/>
      <c r="X272" s="75"/>
      <c r="Y272" s="75"/>
      <c r="Z272" s="75"/>
      <c r="AA272" s="75"/>
      <c r="AB272" s="75"/>
      <c r="AC272" s="75"/>
      <c r="AD272" s="75"/>
      <c r="AE272" s="75"/>
    </row>
    <row r="273" spans="1:31" s="4" customFormat="1" x14ac:dyDescent="0.35">
      <c r="A273"/>
      <c r="B273" s="18"/>
      <c r="X273" s="75"/>
      <c r="Y273" s="75"/>
      <c r="Z273" s="75"/>
      <c r="AA273" s="75"/>
      <c r="AB273" s="75"/>
      <c r="AC273" s="75"/>
      <c r="AD273" s="75"/>
      <c r="AE273" s="75"/>
    </row>
    <row r="274" spans="1:31" s="4" customFormat="1" x14ac:dyDescent="0.35">
      <c r="A274"/>
      <c r="B274" s="18"/>
      <c r="X274" s="75"/>
      <c r="Y274" s="75"/>
      <c r="Z274" s="75"/>
      <c r="AA274" s="75"/>
      <c r="AB274" s="75"/>
      <c r="AC274" s="75"/>
      <c r="AD274" s="75"/>
      <c r="AE274" s="75"/>
    </row>
    <row r="275" spans="1:31" s="4" customFormat="1" x14ac:dyDescent="0.35">
      <c r="A275"/>
      <c r="B275" s="18"/>
      <c r="X275" s="75"/>
      <c r="Y275" s="75"/>
      <c r="Z275" s="75"/>
      <c r="AA275" s="75"/>
      <c r="AB275" s="75"/>
      <c r="AC275" s="75"/>
      <c r="AD275" s="75"/>
      <c r="AE275" s="75"/>
    </row>
    <row r="276" spans="1:31" s="4" customFormat="1" x14ac:dyDescent="0.35">
      <c r="A276"/>
      <c r="B276" s="18"/>
      <c r="X276" s="75"/>
      <c r="Y276" s="75"/>
      <c r="Z276" s="75"/>
      <c r="AA276" s="75"/>
      <c r="AB276" s="75"/>
      <c r="AC276" s="75"/>
      <c r="AD276" s="75"/>
      <c r="AE276" s="75"/>
    </row>
    <row r="277" spans="1:31" s="4" customFormat="1" x14ac:dyDescent="0.35">
      <c r="A277"/>
      <c r="B277" s="18"/>
      <c r="X277" s="75"/>
      <c r="Y277" s="75"/>
      <c r="Z277" s="75"/>
      <c r="AA277" s="75"/>
      <c r="AB277" s="75"/>
      <c r="AC277" s="75"/>
      <c r="AD277" s="75"/>
      <c r="AE277" s="75"/>
    </row>
    <row r="278" spans="1:31" s="4" customFormat="1" x14ac:dyDescent="0.35">
      <c r="A278"/>
      <c r="B278" s="18"/>
      <c r="X278" s="75"/>
      <c r="Y278" s="75"/>
      <c r="Z278" s="75"/>
      <c r="AA278" s="75"/>
      <c r="AB278" s="75"/>
      <c r="AC278" s="75"/>
      <c r="AD278" s="75"/>
      <c r="AE278" s="75"/>
    </row>
    <row r="279" spans="1:31" s="4" customFormat="1" x14ac:dyDescent="0.35">
      <c r="A279"/>
      <c r="B279" s="18"/>
      <c r="X279" s="75"/>
      <c r="Y279" s="75"/>
      <c r="Z279" s="75"/>
      <c r="AA279" s="75"/>
      <c r="AB279" s="75"/>
      <c r="AC279" s="75"/>
      <c r="AD279" s="75"/>
      <c r="AE279" s="75"/>
    </row>
    <row r="280" spans="1:31" s="4" customFormat="1" x14ac:dyDescent="0.35">
      <c r="A280"/>
      <c r="B280" s="18"/>
      <c r="X280" s="75"/>
      <c r="Y280" s="75"/>
      <c r="Z280" s="75"/>
      <c r="AA280" s="75"/>
      <c r="AB280" s="75"/>
      <c r="AC280" s="75"/>
      <c r="AD280" s="75"/>
      <c r="AE280" s="75"/>
    </row>
    <row r="281" spans="1:31" s="4" customFormat="1" x14ac:dyDescent="0.35">
      <c r="A281"/>
      <c r="B281" s="18"/>
      <c r="X281" s="75"/>
      <c r="Y281" s="75"/>
      <c r="Z281" s="75"/>
      <c r="AA281" s="75"/>
      <c r="AB281" s="75"/>
      <c r="AC281" s="75"/>
      <c r="AD281" s="75"/>
      <c r="AE281" s="75"/>
    </row>
    <row r="282" spans="1:31" s="4" customFormat="1" x14ac:dyDescent="0.35">
      <c r="A282"/>
      <c r="B282" s="18"/>
      <c r="X282" s="75"/>
      <c r="Y282" s="75"/>
      <c r="Z282" s="75"/>
      <c r="AA282" s="75"/>
      <c r="AB282" s="75"/>
      <c r="AC282" s="75"/>
      <c r="AD282" s="75"/>
      <c r="AE282" s="75"/>
    </row>
    <row r="283" spans="1:31" s="4" customFormat="1" x14ac:dyDescent="0.35">
      <c r="A283"/>
      <c r="B283" s="18"/>
      <c r="X283" s="75"/>
      <c r="Y283" s="75"/>
      <c r="Z283" s="75"/>
      <c r="AA283" s="75"/>
      <c r="AB283" s="75"/>
      <c r="AC283" s="75"/>
      <c r="AD283" s="75"/>
      <c r="AE283" s="75"/>
    </row>
    <row r="284" spans="1:31" s="4" customFormat="1" x14ac:dyDescent="0.35">
      <c r="A284"/>
      <c r="B284" s="18"/>
      <c r="X284" s="75"/>
      <c r="Y284" s="75"/>
      <c r="Z284" s="75"/>
      <c r="AA284" s="75"/>
      <c r="AB284" s="75"/>
      <c r="AC284" s="75"/>
      <c r="AD284" s="75"/>
      <c r="AE284" s="75"/>
    </row>
    <row r="285" spans="1:31" s="4" customFormat="1" x14ac:dyDescent="0.35">
      <c r="A285"/>
      <c r="B285" s="18"/>
      <c r="X285" s="75"/>
      <c r="Y285" s="75"/>
      <c r="Z285" s="75"/>
      <c r="AA285" s="75"/>
      <c r="AB285" s="75"/>
      <c r="AC285" s="75"/>
      <c r="AD285" s="75"/>
      <c r="AE285" s="75"/>
    </row>
    <row r="286" spans="1:31" s="4" customFormat="1" x14ac:dyDescent="0.35">
      <c r="A286"/>
      <c r="B286" s="18"/>
      <c r="X286" s="75"/>
      <c r="Y286" s="75"/>
      <c r="Z286" s="75"/>
      <c r="AA286" s="75"/>
      <c r="AB286" s="75"/>
      <c r="AC286" s="75"/>
      <c r="AD286" s="75"/>
      <c r="AE286" s="75"/>
    </row>
    <row r="287" spans="1:31" s="4" customFormat="1" x14ac:dyDescent="0.35">
      <c r="A287"/>
      <c r="B287" s="18"/>
      <c r="X287" s="75"/>
      <c r="Y287" s="75"/>
      <c r="Z287" s="75"/>
      <c r="AA287" s="75"/>
      <c r="AB287" s="75"/>
      <c r="AC287" s="75"/>
      <c r="AD287" s="75"/>
      <c r="AE287" s="75"/>
    </row>
    <row r="288" spans="1:31" s="4" customFormat="1" x14ac:dyDescent="0.35">
      <c r="A288"/>
      <c r="B288" s="18"/>
      <c r="X288" s="75"/>
      <c r="Y288" s="75"/>
      <c r="Z288" s="75"/>
      <c r="AA288" s="75"/>
      <c r="AB288" s="75"/>
      <c r="AC288" s="75"/>
      <c r="AD288" s="75"/>
      <c r="AE288" s="75"/>
    </row>
    <row r="289" spans="1:31" s="4" customFormat="1" x14ac:dyDescent="0.35">
      <c r="A289"/>
      <c r="B289" s="18"/>
      <c r="X289" s="75"/>
      <c r="Y289" s="75"/>
      <c r="Z289" s="75"/>
      <c r="AA289" s="75"/>
      <c r="AB289" s="75"/>
      <c r="AC289" s="75"/>
      <c r="AD289" s="75"/>
      <c r="AE289" s="75"/>
    </row>
    <row r="290" spans="1:31" s="4" customFormat="1" x14ac:dyDescent="0.35">
      <c r="A290"/>
      <c r="B290" s="18"/>
      <c r="X290" s="75"/>
      <c r="Y290" s="75"/>
      <c r="Z290" s="75"/>
      <c r="AA290" s="75"/>
      <c r="AB290" s="75"/>
      <c r="AC290" s="75"/>
      <c r="AD290" s="75"/>
      <c r="AE290" s="75"/>
    </row>
    <row r="291" spans="1:31" s="4" customFormat="1" x14ac:dyDescent="0.35">
      <c r="A291"/>
      <c r="B291" s="18"/>
      <c r="X291" s="75"/>
      <c r="Y291" s="75"/>
      <c r="Z291" s="75"/>
      <c r="AA291" s="75"/>
      <c r="AB291" s="75"/>
      <c r="AC291" s="75"/>
      <c r="AD291" s="75"/>
      <c r="AE291" s="75"/>
    </row>
    <row r="292" spans="1:31" s="4" customFormat="1" x14ac:dyDescent="0.35">
      <c r="A292"/>
      <c r="B292" s="18"/>
      <c r="X292" s="75"/>
      <c r="Y292" s="75"/>
      <c r="Z292" s="75"/>
      <c r="AA292" s="75"/>
      <c r="AB292" s="75"/>
      <c r="AC292" s="75"/>
      <c r="AD292" s="75"/>
      <c r="AE292" s="75"/>
    </row>
    <row r="293" spans="1:31" s="4" customFormat="1" x14ac:dyDescent="0.35">
      <c r="A293"/>
      <c r="B293" s="18"/>
      <c r="X293" s="75"/>
      <c r="Y293" s="75"/>
      <c r="Z293" s="75"/>
      <c r="AA293" s="75"/>
      <c r="AB293" s="75"/>
      <c r="AC293" s="75"/>
      <c r="AD293" s="75"/>
      <c r="AE293" s="75"/>
    </row>
    <row r="294" spans="1:31" s="4" customFormat="1" x14ac:dyDescent="0.35">
      <c r="A294"/>
      <c r="B294" s="18"/>
      <c r="X294" s="75"/>
      <c r="Y294" s="75"/>
      <c r="Z294" s="75"/>
      <c r="AA294" s="75"/>
      <c r="AB294" s="75"/>
      <c r="AC294" s="75"/>
      <c r="AD294" s="75"/>
      <c r="AE294" s="75"/>
    </row>
    <row r="295" spans="1:31" s="4" customFormat="1" x14ac:dyDescent="0.35">
      <c r="A295"/>
      <c r="B295" s="18"/>
      <c r="X295" s="75"/>
      <c r="Y295" s="75"/>
      <c r="Z295" s="75"/>
      <c r="AA295" s="75"/>
      <c r="AB295" s="75"/>
      <c r="AC295" s="75"/>
      <c r="AD295" s="75"/>
      <c r="AE295" s="75"/>
    </row>
    <row r="296" spans="1:31" s="4" customFormat="1" x14ac:dyDescent="0.35">
      <c r="A296"/>
      <c r="B296" s="18"/>
      <c r="X296" s="75"/>
      <c r="Y296" s="75"/>
      <c r="Z296" s="75"/>
      <c r="AA296" s="75"/>
      <c r="AB296" s="75"/>
      <c r="AC296" s="75"/>
      <c r="AD296" s="75"/>
      <c r="AE296" s="75"/>
    </row>
    <row r="297" spans="1:31" s="4" customFormat="1" x14ac:dyDescent="0.35">
      <c r="A297"/>
      <c r="B297" s="18"/>
      <c r="X297" s="75"/>
      <c r="Y297" s="75"/>
      <c r="Z297" s="75"/>
      <c r="AA297" s="75"/>
      <c r="AB297" s="75"/>
      <c r="AC297" s="75"/>
      <c r="AD297" s="75"/>
      <c r="AE297" s="75"/>
    </row>
    <row r="298" spans="1:31" s="4" customFormat="1" x14ac:dyDescent="0.35">
      <c r="A298"/>
      <c r="B298" s="18"/>
      <c r="X298" s="75"/>
      <c r="Y298" s="75"/>
      <c r="Z298" s="75"/>
      <c r="AA298" s="75"/>
      <c r="AB298" s="75"/>
      <c r="AC298" s="75"/>
      <c r="AD298" s="75"/>
      <c r="AE298" s="75"/>
    </row>
    <row r="299" spans="1:31" s="4" customFormat="1" x14ac:dyDescent="0.35">
      <c r="A299"/>
      <c r="B299" s="18"/>
      <c r="X299" s="75"/>
      <c r="Y299" s="75"/>
      <c r="Z299" s="75"/>
      <c r="AA299" s="75"/>
      <c r="AB299" s="75"/>
      <c r="AC299" s="75"/>
      <c r="AD299" s="75"/>
      <c r="AE299" s="75"/>
    </row>
    <row r="300" spans="1:31" s="4" customFormat="1" x14ac:dyDescent="0.35">
      <c r="A300"/>
      <c r="B300" s="18"/>
      <c r="X300" s="75"/>
      <c r="Y300" s="75"/>
      <c r="Z300" s="75"/>
      <c r="AA300" s="75"/>
      <c r="AB300" s="75"/>
      <c r="AC300" s="75"/>
      <c r="AD300" s="75"/>
      <c r="AE300" s="75"/>
    </row>
    <row r="301" spans="1:31" s="4" customFormat="1" x14ac:dyDescent="0.35">
      <c r="A301"/>
      <c r="B301" s="18"/>
      <c r="X301" s="75"/>
      <c r="Y301" s="75"/>
      <c r="Z301" s="75"/>
      <c r="AA301" s="75"/>
      <c r="AB301" s="75"/>
      <c r="AC301" s="75"/>
      <c r="AD301" s="75"/>
      <c r="AE301" s="75"/>
    </row>
    <row r="302" spans="1:31" s="4" customFormat="1" x14ac:dyDescent="0.35">
      <c r="A302"/>
      <c r="B302" s="18"/>
      <c r="X302" s="75"/>
      <c r="Y302" s="75"/>
      <c r="Z302" s="75"/>
      <c r="AA302" s="75"/>
      <c r="AB302" s="75"/>
      <c r="AC302" s="75"/>
      <c r="AD302" s="75"/>
      <c r="AE302" s="75"/>
    </row>
    <row r="303" spans="1:31" s="4" customFormat="1" x14ac:dyDescent="0.35">
      <c r="A303"/>
      <c r="B303" s="18"/>
      <c r="X303" s="75"/>
      <c r="Y303" s="75"/>
      <c r="Z303" s="75"/>
      <c r="AA303" s="75"/>
      <c r="AB303" s="75"/>
      <c r="AC303" s="75"/>
      <c r="AD303" s="75"/>
      <c r="AE303" s="75"/>
    </row>
    <row r="304" spans="1:31" s="4" customFormat="1" x14ac:dyDescent="0.35">
      <c r="A304"/>
      <c r="B304" s="18"/>
      <c r="X304" s="75"/>
      <c r="Y304" s="75"/>
      <c r="Z304" s="75"/>
      <c r="AA304" s="75"/>
      <c r="AB304" s="75"/>
      <c r="AC304" s="75"/>
      <c r="AD304" s="75"/>
      <c r="AE304" s="75"/>
    </row>
    <row r="305" spans="1:31" s="4" customFormat="1" x14ac:dyDescent="0.35">
      <c r="A305"/>
      <c r="B305" s="18"/>
      <c r="X305" s="75"/>
      <c r="Y305" s="75"/>
      <c r="Z305" s="75"/>
      <c r="AA305" s="75"/>
      <c r="AB305" s="75"/>
      <c r="AC305" s="75"/>
      <c r="AD305" s="75"/>
      <c r="AE305" s="75"/>
    </row>
    <row r="306" spans="1:31" s="4" customFormat="1" x14ac:dyDescent="0.35">
      <c r="A306"/>
      <c r="B306" s="18"/>
      <c r="X306" s="75"/>
      <c r="Y306" s="75"/>
      <c r="Z306" s="75"/>
      <c r="AA306" s="75"/>
      <c r="AB306" s="75"/>
      <c r="AC306" s="75"/>
      <c r="AD306" s="75"/>
      <c r="AE306" s="75"/>
    </row>
    <row r="307" spans="1:31" s="4" customFormat="1" x14ac:dyDescent="0.35">
      <c r="A307"/>
      <c r="B307" s="18"/>
      <c r="X307" s="75"/>
      <c r="Y307" s="75"/>
      <c r="Z307" s="75"/>
      <c r="AA307" s="75"/>
      <c r="AB307" s="75"/>
      <c r="AC307" s="75"/>
      <c r="AD307" s="75"/>
      <c r="AE307" s="75"/>
    </row>
    <row r="308" spans="1:31" s="4" customFormat="1" x14ac:dyDescent="0.35">
      <c r="A308"/>
      <c r="B308" s="18"/>
      <c r="X308" s="75"/>
      <c r="Y308" s="75"/>
      <c r="Z308" s="75"/>
      <c r="AA308" s="75"/>
      <c r="AB308" s="75"/>
      <c r="AC308" s="75"/>
      <c r="AD308" s="75"/>
      <c r="AE308" s="75"/>
    </row>
    <row r="309" spans="1:31" s="4" customFormat="1" x14ac:dyDescent="0.35">
      <c r="A309"/>
      <c r="B309" s="18"/>
      <c r="X309" s="75"/>
      <c r="Y309" s="75"/>
      <c r="Z309" s="75"/>
      <c r="AA309" s="75"/>
      <c r="AB309" s="75"/>
      <c r="AC309" s="75"/>
      <c r="AD309" s="75"/>
      <c r="AE309" s="75"/>
    </row>
    <row r="310" spans="1:31" s="4" customFormat="1" x14ac:dyDescent="0.35">
      <c r="A310"/>
      <c r="B310" s="18"/>
      <c r="X310" s="75"/>
      <c r="Y310" s="75"/>
      <c r="Z310" s="75"/>
      <c r="AA310" s="75"/>
      <c r="AB310" s="75"/>
      <c r="AC310" s="75"/>
      <c r="AD310" s="75"/>
      <c r="AE310" s="75"/>
    </row>
    <row r="311" spans="1:31" s="4" customFormat="1" x14ac:dyDescent="0.35">
      <c r="A311"/>
      <c r="B311" s="18"/>
      <c r="X311" s="75"/>
      <c r="Y311" s="75"/>
      <c r="Z311" s="75"/>
      <c r="AA311" s="75"/>
      <c r="AB311" s="75"/>
      <c r="AC311" s="75"/>
      <c r="AD311" s="75"/>
      <c r="AE311" s="75"/>
    </row>
    <row r="312" spans="1:31" s="4" customFormat="1" x14ac:dyDescent="0.35">
      <c r="A312"/>
      <c r="B312" s="18"/>
      <c r="X312" s="75"/>
      <c r="Y312" s="75"/>
      <c r="Z312" s="75"/>
      <c r="AA312" s="75"/>
      <c r="AB312" s="75"/>
      <c r="AC312" s="75"/>
      <c r="AD312" s="75"/>
      <c r="AE312" s="75"/>
    </row>
    <row r="313" spans="1:31" s="4" customFormat="1" x14ac:dyDescent="0.35">
      <c r="A313"/>
      <c r="B313" s="18"/>
      <c r="X313" s="75"/>
      <c r="Y313" s="75"/>
      <c r="Z313" s="75"/>
      <c r="AA313" s="75"/>
      <c r="AB313" s="75"/>
      <c r="AC313" s="75"/>
      <c r="AD313" s="75"/>
      <c r="AE313" s="75"/>
    </row>
    <row r="314" spans="1:31" s="4" customFormat="1" x14ac:dyDescent="0.35">
      <c r="A314"/>
      <c r="B314" s="18"/>
      <c r="X314" s="75"/>
      <c r="Y314" s="75"/>
      <c r="Z314" s="75"/>
      <c r="AA314" s="75"/>
      <c r="AB314" s="75"/>
      <c r="AC314" s="75"/>
      <c r="AD314" s="75"/>
      <c r="AE314" s="75"/>
    </row>
    <row r="315" spans="1:31" s="4" customFormat="1" x14ac:dyDescent="0.35">
      <c r="A315"/>
      <c r="B315" s="18"/>
      <c r="X315" s="75"/>
      <c r="Y315" s="75"/>
      <c r="Z315" s="75"/>
      <c r="AA315" s="75"/>
      <c r="AB315" s="75"/>
      <c r="AC315" s="75"/>
      <c r="AD315" s="75"/>
      <c r="AE315" s="75"/>
    </row>
    <row r="316" spans="1:31" s="4" customFormat="1" x14ac:dyDescent="0.35">
      <c r="A316"/>
      <c r="B316" s="18"/>
      <c r="X316" s="75"/>
      <c r="Y316" s="75"/>
      <c r="Z316" s="75"/>
      <c r="AA316" s="75"/>
      <c r="AB316" s="75"/>
      <c r="AC316" s="75"/>
      <c r="AD316" s="75"/>
      <c r="AE316" s="75"/>
    </row>
    <row r="317" spans="1:31" s="4" customFormat="1" x14ac:dyDescent="0.35">
      <c r="A317"/>
      <c r="B317" s="18"/>
      <c r="X317" s="75"/>
      <c r="Y317" s="75"/>
      <c r="Z317" s="75"/>
      <c r="AA317" s="75"/>
      <c r="AB317" s="75"/>
      <c r="AC317" s="75"/>
      <c r="AD317" s="75"/>
      <c r="AE317" s="75"/>
    </row>
    <row r="318" spans="1:31" s="4" customFormat="1" x14ac:dyDescent="0.35">
      <c r="A318"/>
      <c r="B318" s="18"/>
      <c r="X318" s="75"/>
      <c r="Y318" s="75"/>
      <c r="Z318" s="75"/>
      <c r="AA318" s="75"/>
      <c r="AB318" s="75"/>
      <c r="AC318" s="75"/>
      <c r="AD318" s="75"/>
      <c r="AE318" s="75"/>
    </row>
    <row r="319" spans="1:31" s="4" customFormat="1" x14ac:dyDescent="0.35">
      <c r="A319"/>
      <c r="B319" s="18"/>
      <c r="X319" s="75"/>
      <c r="Y319" s="75"/>
      <c r="Z319" s="75"/>
      <c r="AA319" s="75"/>
      <c r="AB319" s="75"/>
      <c r="AC319" s="75"/>
      <c r="AD319" s="75"/>
      <c r="AE319" s="75"/>
    </row>
    <row r="320" spans="1:31" s="4" customFormat="1" x14ac:dyDescent="0.35">
      <c r="A320"/>
      <c r="B320" s="18"/>
      <c r="X320" s="75"/>
      <c r="Y320" s="75"/>
      <c r="Z320" s="75"/>
      <c r="AA320" s="75"/>
      <c r="AB320" s="75"/>
      <c r="AC320" s="75"/>
      <c r="AD320" s="75"/>
      <c r="AE320" s="75"/>
    </row>
    <row r="321" spans="1:31" s="4" customFormat="1" x14ac:dyDescent="0.35">
      <c r="A321"/>
      <c r="B321" s="18"/>
      <c r="X321" s="75"/>
      <c r="Y321" s="75"/>
      <c r="Z321" s="75"/>
      <c r="AA321" s="75"/>
      <c r="AB321" s="75"/>
      <c r="AC321" s="75"/>
      <c r="AD321" s="75"/>
      <c r="AE321" s="75"/>
    </row>
    <row r="322" spans="1:31" s="4" customFormat="1" x14ac:dyDescent="0.35">
      <c r="A322"/>
      <c r="B322" s="18"/>
      <c r="X322" s="75"/>
      <c r="Y322" s="75"/>
      <c r="Z322" s="75"/>
      <c r="AA322" s="75"/>
      <c r="AB322" s="75"/>
      <c r="AC322" s="75"/>
      <c r="AD322" s="75"/>
      <c r="AE322" s="75"/>
    </row>
    <row r="323" spans="1:31" s="4" customFormat="1" x14ac:dyDescent="0.35">
      <c r="A323"/>
      <c r="B323" s="18"/>
      <c r="X323" s="75"/>
      <c r="Y323" s="75"/>
      <c r="Z323" s="75"/>
      <c r="AA323" s="75"/>
      <c r="AB323" s="75"/>
      <c r="AC323" s="75"/>
      <c r="AD323" s="75"/>
      <c r="AE323" s="75"/>
    </row>
    <row r="324" spans="1:31" s="4" customFormat="1" x14ac:dyDescent="0.35">
      <c r="A324"/>
      <c r="B324" s="18"/>
      <c r="X324" s="75"/>
      <c r="Y324" s="75"/>
      <c r="Z324" s="75"/>
      <c r="AA324" s="75"/>
      <c r="AB324" s="75"/>
      <c r="AC324" s="75"/>
      <c r="AD324" s="75"/>
      <c r="AE324" s="75"/>
    </row>
    <row r="325" spans="1:31" s="4" customFormat="1" x14ac:dyDescent="0.35">
      <c r="A325"/>
      <c r="B325" s="18"/>
      <c r="X325" s="75"/>
      <c r="Y325" s="75"/>
      <c r="Z325" s="75"/>
      <c r="AA325" s="75"/>
      <c r="AB325" s="75"/>
      <c r="AC325" s="75"/>
      <c r="AD325" s="75"/>
      <c r="AE325" s="75"/>
    </row>
    <row r="326" spans="1:31" s="4" customFormat="1" x14ac:dyDescent="0.35">
      <c r="A326"/>
      <c r="B326" s="18"/>
      <c r="X326" s="75"/>
      <c r="Y326" s="75"/>
      <c r="Z326" s="75"/>
      <c r="AA326" s="75"/>
      <c r="AB326" s="75"/>
      <c r="AC326" s="75"/>
      <c r="AD326" s="75"/>
      <c r="AE326" s="75"/>
    </row>
    <row r="327" spans="1:31" s="4" customFormat="1" x14ac:dyDescent="0.35">
      <c r="A327"/>
      <c r="B327" s="18"/>
      <c r="X327" s="75"/>
      <c r="Y327" s="75"/>
      <c r="Z327" s="75"/>
      <c r="AA327" s="75"/>
      <c r="AB327" s="75"/>
      <c r="AC327" s="75"/>
      <c r="AD327" s="75"/>
      <c r="AE327" s="75"/>
    </row>
    <row r="328" spans="1:31" s="4" customFormat="1" x14ac:dyDescent="0.35">
      <c r="A328"/>
      <c r="B328" s="18"/>
      <c r="X328" s="75"/>
      <c r="Y328" s="75"/>
      <c r="Z328" s="75"/>
      <c r="AA328" s="75"/>
      <c r="AB328" s="75"/>
      <c r="AC328" s="75"/>
      <c r="AD328" s="75"/>
      <c r="AE328" s="75"/>
    </row>
    <row r="329" spans="1:31" s="4" customFormat="1" x14ac:dyDescent="0.35">
      <c r="A329"/>
      <c r="B329" s="18"/>
      <c r="X329" s="75"/>
      <c r="Y329" s="75"/>
      <c r="Z329" s="75"/>
      <c r="AA329" s="75"/>
      <c r="AB329" s="75"/>
      <c r="AC329" s="75"/>
      <c r="AD329" s="75"/>
      <c r="AE329" s="75"/>
    </row>
    <row r="330" spans="1:31" s="4" customFormat="1" x14ac:dyDescent="0.35">
      <c r="A330"/>
      <c r="B330" s="18"/>
      <c r="X330" s="75"/>
      <c r="Y330" s="75"/>
      <c r="Z330" s="75"/>
      <c r="AA330" s="75"/>
      <c r="AB330" s="75"/>
      <c r="AC330" s="75"/>
      <c r="AD330" s="75"/>
      <c r="AE330" s="75"/>
    </row>
    <row r="331" spans="1:31" s="4" customFormat="1" x14ac:dyDescent="0.35">
      <c r="A331"/>
      <c r="B331" s="18"/>
      <c r="X331" s="75"/>
      <c r="Y331" s="75"/>
      <c r="Z331" s="75"/>
      <c r="AA331" s="75"/>
      <c r="AB331" s="75"/>
      <c r="AC331" s="75"/>
      <c r="AD331" s="75"/>
      <c r="AE331" s="75"/>
    </row>
    <row r="332" spans="1:31" s="4" customFormat="1" x14ac:dyDescent="0.35">
      <c r="A332"/>
      <c r="B332" s="18"/>
      <c r="X332" s="75"/>
      <c r="Y332" s="75"/>
      <c r="Z332" s="75"/>
      <c r="AA332" s="75"/>
      <c r="AB332" s="75"/>
      <c r="AC332" s="75"/>
      <c r="AD332" s="75"/>
      <c r="AE332" s="75"/>
    </row>
    <row r="333" spans="1:31" s="4" customFormat="1" x14ac:dyDescent="0.35">
      <c r="A333"/>
      <c r="B333" s="18"/>
      <c r="X333" s="75"/>
      <c r="Y333" s="75"/>
      <c r="Z333" s="75"/>
      <c r="AA333" s="75"/>
      <c r="AB333" s="75"/>
      <c r="AC333" s="75"/>
      <c r="AD333" s="75"/>
      <c r="AE333" s="75"/>
    </row>
    <row r="334" spans="1:31" s="4" customFormat="1" x14ac:dyDescent="0.35">
      <c r="A334"/>
      <c r="B334" s="18"/>
      <c r="X334" s="75"/>
      <c r="Y334" s="75"/>
      <c r="Z334" s="75"/>
      <c r="AA334" s="75"/>
      <c r="AB334" s="75"/>
      <c r="AC334" s="75"/>
      <c r="AD334" s="75"/>
      <c r="AE334" s="75"/>
    </row>
    <row r="335" spans="1:31" s="4" customFormat="1" x14ac:dyDescent="0.35">
      <c r="A335"/>
      <c r="B335" s="18"/>
      <c r="X335" s="75"/>
      <c r="Y335" s="75"/>
      <c r="Z335" s="75"/>
      <c r="AA335" s="75"/>
      <c r="AB335" s="75"/>
      <c r="AC335" s="75"/>
      <c r="AD335" s="75"/>
      <c r="AE335" s="75"/>
    </row>
    <row r="336" spans="1:31" s="4" customFormat="1" x14ac:dyDescent="0.35">
      <c r="A336"/>
      <c r="B336" s="18"/>
      <c r="X336" s="75"/>
      <c r="Y336" s="75"/>
      <c r="Z336" s="75"/>
      <c r="AA336" s="75"/>
      <c r="AB336" s="75"/>
      <c r="AC336" s="75"/>
      <c r="AD336" s="75"/>
      <c r="AE336" s="75"/>
    </row>
    <row r="337" spans="1:31" s="4" customFormat="1" x14ac:dyDescent="0.35">
      <c r="A337"/>
      <c r="B337" s="18"/>
      <c r="X337" s="75"/>
      <c r="Y337" s="75"/>
      <c r="Z337" s="75"/>
      <c r="AA337" s="75"/>
      <c r="AB337" s="75"/>
      <c r="AC337" s="75"/>
      <c r="AD337" s="75"/>
      <c r="AE337" s="75"/>
    </row>
    <row r="338" spans="1:31" s="4" customFormat="1" x14ac:dyDescent="0.35">
      <c r="A338"/>
      <c r="B338" s="18"/>
      <c r="X338" s="75"/>
      <c r="Y338" s="75"/>
      <c r="Z338" s="75"/>
      <c r="AA338" s="75"/>
      <c r="AB338" s="75"/>
      <c r="AC338" s="75"/>
      <c r="AD338" s="75"/>
      <c r="AE338" s="75"/>
    </row>
    <row r="339" spans="1:31" s="4" customFormat="1" x14ac:dyDescent="0.35">
      <c r="A339"/>
      <c r="B339" s="18"/>
      <c r="X339" s="75"/>
      <c r="Y339" s="75"/>
      <c r="Z339" s="75"/>
      <c r="AA339" s="75"/>
      <c r="AB339" s="75"/>
      <c r="AC339" s="75"/>
      <c r="AD339" s="75"/>
      <c r="AE339" s="75"/>
    </row>
    <row r="340" spans="1:31" s="4" customFormat="1" x14ac:dyDescent="0.35">
      <c r="A340"/>
      <c r="B340" s="18"/>
      <c r="X340" s="75"/>
      <c r="Y340" s="75"/>
      <c r="Z340" s="75"/>
      <c r="AA340" s="75"/>
      <c r="AB340" s="75"/>
      <c r="AC340" s="75"/>
      <c r="AD340" s="75"/>
      <c r="AE340" s="75"/>
    </row>
    <row r="341" spans="1:31" s="4" customFormat="1" x14ac:dyDescent="0.35">
      <c r="A341"/>
      <c r="B341" s="18"/>
      <c r="X341" s="75"/>
      <c r="Y341" s="75"/>
      <c r="Z341" s="75"/>
      <c r="AA341" s="75"/>
      <c r="AB341" s="75"/>
      <c r="AC341" s="75"/>
      <c r="AD341" s="75"/>
      <c r="AE341" s="75"/>
    </row>
    <row r="342" spans="1:31" s="4" customFormat="1" x14ac:dyDescent="0.35">
      <c r="A342"/>
      <c r="B342" s="18"/>
      <c r="X342" s="75"/>
      <c r="Y342" s="75"/>
      <c r="Z342" s="75"/>
      <c r="AA342" s="75"/>
      <c r="AB342" s="75"/>
      <c r="AC342" s="75"/>
      <c r="AD342" s="75"/>
      <c r="AE342" s="75"/>
    </row>
    <row r="343" spans="1:31" s="4" customFormat="1" x14ac:dyDescent="0.35">
      <c r="A343"/>
      <c r="B343" s="18"/>
      <c r="X343" s="75"/>
      <c r="Y343" s="75"/>
      <c r="Z343" s="75"/>
      <c r="AA343" s="75"/>
      <c r="AB343" s="75"/>
      <c r="AC343" s="75"/>
      <c r="AD343" s="75"/>
      <c r="AE343" s="75"/>
    </row>
    <row r="344" spans="1:31" s="4" customFormat="1" x14ac:dyDescent="0.35">
      <c r="A344"/>
      <c r="B344" s="18"/>
      <c r="X344" s="75"/>
      <c r="Y344" s="75"/>
      <c r="Z344" s="75"/>
      <c r="AA344" s="75"/>
      <c r="AB344" s="75"/>
      <c r="AC344" s="75"/>
      <c r="AD344" s="75"/>
      <c r="AE344" s="75"/>
    </row>
    <row r="345" spans="1:31" s="4" customFormat="1" x14ac:dyDescent="0.35">
      <c r="A345"/>
      <c r="B345" s="18"/>
      <c r="X345" s="75"/>
      <c r="Y345" s="75"/>
      <c r="Z345" s="75"/>
      <c r="AA345" s="75"/>
      <c r="AB345" s="75"/>
      <c r="AC345" s="75"/>
      <c r="AD345" s="75"/>
      <c r="AE345" s="75"/>
    </row>
    <row r="346" spans="1:31" s="4" customFormat="1" x14ac:dyDescent="0.35">
      <c r="A346"/>
      <c r="B346" s="18"/>
      <c r="X346" s="75"/>
      <c r="Y346" s="75"/>
      <c r="Z346" s="75"/>
      <c r="AA346" s="75"/>
      <c r="AB346" s="75"/>
      <c r="AC346" s="75"/>
      <c r="AD346" s="75"/>
      <c r="AE346" s="75"/>
    </row>
    <row r="347" spans="1:31" s="4" customFormat="1" x14ac:dyDescent="0.35">
      <c r="A347"/>
      <c r="B347" s="18"/>
      <c r="X347" s="75"/>
      <c r="Y347" s="75"/>
      <c r="Z347" s="75"/>
      <c r="AA347" s="75"/>
      <c r="AB347" s="75"/>
      <c r="AC347" s="75"/>
      <c r="AD347" s="75"/>
      <c r="AE347" s="75"/>
    </row>
    <row r="348" spans="1:31" s="4" customFormat="1" x14ac:dyDescent="0.35">
      <c r="A348"/>
      <c r="B348" s="18"/>
      <c r="X348" s="75"/>
      <c r="Y348" s="75"/>
      <c r="Z348" s="75"/>
      <c r="AA348" s="75"/>
      <c r="AB348" s="75"/>
      <c r="AC348" s="75"/>
      <c r="AD348" s="75"/>
      <c r="AE348" s="75"/>
    </row>
    <row r="349" spans="1:31" s="4" customFormat="1" x14ac:dyDescent="0.35">
      <c r="A349"/>
      <c r="B349" s="18"/>
      <c r="X349" s="75"/>
      <c r="Y349" s="75"/>
      <c r="Z349" s="75"/>
      <c r="AA349" s="75"/>
      <c r="AB349" s="75"/>
      <c r="AC349" s="75"/>
      <c r="AD349" s="75"/>
      <c r="AE349" s="75"/>
    </row>
    <row r="350" spans="1:31" s="4" customFormat="1" x14ac:dyDescent="0.35">
      <c r="A350"/>
      <c r="B350" s="18"/>
      <c r="X350" s="75"/>
      <c r="Y350" s="75"/>
      <c r="Z350" s="75"/>
      <c r="AA350" s="75"/>
      <c r="AB350" s="75"/>
      <c r="AC350" s="75"/>
      <c r="AD350" s="75"/>
      <c r="AE350" s="75"/>
    </row>
    <row r="351" spans="1:31" s="4" customFormat="1" x14ac:dyDescent="0.35">
      <c r="A351"/>
      <c r="B351" s="18"/>
      <c r="X351" s="75"/>
      <c r="Y351" s="75"/>
      <c r="Z351" s="75"/>
      <c r="AA351" s="75"/>
      <c r="AB351" s="75"/>
      <c r="AC351" s="75"/>
      <c r="AD351" s="75"/>
      <c r="AE351" s="75"/>
    </row>
    <row r="352" spans="1:31" s="4" customFormat="1" x14ac:dyDescent="0.35">
      <c r="A352"/>
      <c r="B352" s="18"/>
      <c r="X352" s="75"/>
      <c r="Y352" s="75"/>
      <c r="Z352" s="75"/>
      <c r="AA352" s="75"/>
      <c r="AB352" s="75"/>
      <c r="AC352" s="75"/>
      <c r="AD352" s="75"/>
      <c r="AE352" s="75"/>
    </row>
    <row r="353" spans="1:31" s="4" customFormat="1" x14ac:dyDescent="0.35">
      <c r="A353"/>
      <c r="B353" s="18"/>
      <c r="X353" s="75"/>
      <c r="Y353" s="75"/>
      <c r="Z353" s="75"/>
      <c r="AA353" s="75"/>
      <c r="AB353" s="75"/>
      <c r="AC353" s="75"/>
      <c r="AD353" s="75"/>
      <c r="AE353" s="75"/>
    </row>
    <row r="354" spans="1:31" s="4" customFormat="1" x14ac:dyDescent="0.35">
      <c r="A354"/>
      <c r="B354" s="18"/>
      <c r="X354" s="75"/>
      <c r="Y354" s="75"/>
      <c r="Z354" s="75"/>
      <c r="AA354" s="75"/>
      <c r="AB354" s="75"/>
      <c r="AC354" s="75"/>
      <c r="AD354" s="75"/>
      <c r="AE354" s="75"/>
    </row>
    <row r="355" spans="1:31" s="4" customFormat="1" x14ac:dyDescent="0.35">
      <c r="A355"/>
      <c r="B355" s="18"/>
      <c r="X355" s="75"/>
      <c r="Y355" s="75"/>
      <c r="Z355" s="75"/>
      <c r="AA355" s="75"/>
      <c r="AB355" s="75"/>
      <c r="AC355" s="75"/>
      <c r="AD355" s="75"/>
      <c r="AE355" s="75"/>
    </row>
    <row r="356" spans="1:31" s="4" customFormat="1" x14ac:dyDescent="0.35">
      <c r="A356"/>
      <c r="B356" s="18"/>
      <c r="X356" s="75"/>
      <c r="Y356" s="75"/>
      <c r="Z356" s="75"/>
      <c r="AA356" s="75"/>
      <c r="AB356" s="75"/>
      <c r="AC356" s="75"/>
      <c r="AD356" s="75"/>
      <c r="AE356" s="75"/>
    </row>
    <row r="357" spans="1:31" s="4" customFormat="1" x14ac:dyDescent="0.35">
      <c r="A357"/>
      <c r="B357" s="18"/>
      <c r="X357" s="75"/>
      <c r="Y357" s="75"/>
      <c r="Z357" s="75"/>
      <c r="AA357" s="75"/>
      <c r="AB357" s="75"/>
      <c r="AC357" s="75"/>
      <c r="AD357" s="75"/>
      <c r="AE357" s="75"/>
    </row>
    <row r="358" spans="1:31" s="4" customFormat="1" x14ac:dyDescent="0.35">
      <c r="A358"/>
      <c r="B358" s="18"/>
      <c r="X358" s="75"/>
      <c r="Y358" s="75"/>
      <c r="Z358" s="75"/>
      <c r="AA358" s="75"/>
      <c r="AB358" s="75"/>
      <c r="AC358" s="75"/>
      <c r="AD358" s="75"/>
      <c r="AE358" s="75"/>
    </row>
    <row r="359" spans="1:31" s="4" customFormat="1" x14ac:dyDescent="0.35">
      <c r="A359"/>
      <c r="B359" s="18"/>
      <c r="X359" s="75"/>
      <c r="Y359" s="75"/>
      <c r="Z359" s="75"/>
      <c r="AA359" s="75"/>
      <c r="AB359" s="75"/>
      <c r="AC359" s="75"/>
      <c r="AD359" s="75"/>
      <c r="AE359" s="75"/>
    </row>
    <row r="360" spans="1:31" s="4" customFormat="1" x14ac:dyDescent="0.35">
      <c r="A360"/>
      <c r="B360" s="18"/>
      <c r="X360" s="75"/>
      <c r="Y360" s="75"/>
      <c r="Z360" s="75"/>
      <c r="AA360" s="75"/>
      <c r="AB360" s="75"/>
      <c r="AC360" s="75"/>
      <c r="AD360" s="75"/>
      <c r="AE360" s="75"/>
    </row>
    <row r="361" spans="1:31" s="4" customFormat="1" x14ac:dyDescent="0.35">
      <c r="A361"/>
      <c r="B361" s="18"/>
      <c r="X361" s="75"/>
      <c r="Y361" s="75"/>
      <c r="Z361" s="75"/>
      <c r="AA361" s="75"/>
      <c r="AB361" s="75"/>
      <c r="AC361" s="75"/>
      <c r="AD361" s="75"/>
      <c r="AE361" s="75"/>
    </row>
    <row r="362" spans="1:31" s="4" customFormat="1" x14ac:dyDescent="0.35">
      <c r="A362"/>
      <c r="B362" s="18"/>
      <c r="X362" s="75"/>
      <c r="Y362" s="75"/>
      <c r="Z362" s="75"/>
      <c r="AA362" s="75"/>
      <c r="AB362" s="75"/>
      <c r="AC362" s="75"/>
      <c r="AD362" s="75"/>
      <c r="AE362" s="75"/>
    </row>
    <row r="363" spans="1:31" s="4" customFormat="1" x14ac:dyDescent="0.35">
      <c r="A363"/>
      <c r="B363" s="18"/>
      <c r="X363" s="75"/>
      <c r="Y363" s="75"/>
      <c r="Z363" s="75"/>
      <c r="AA363" s="75"/>
      <c r="AB363" s="75"/>
      <c r="AC363" s="75"/>
      <c r="AD363" s="75"/>
      <c r="AE363" s="75"/>
    </row>
    <row r="364" spans="1:31" s="4" customFormat="1" x14ac:dyDescent="0.35">
      <c r="A364"/>
      <c r="B364" s="18"/>
      <c r="X364" s="75"/>
      <c r="Y364" s="75"/>
      <c r="Z364" s="75"/>
      <c r="AA364" s="75"/>
      <c r="AB364" s="75"/>
      <c r="AC364" s="75"/>
      <c r="AD364" s="75"/>
      <c r="AE364" s="75"/>
    </row>
    <row r="365" spans="1:31" s="4" customFormat="1" x14ac:dyDescent="0.35">
      <c r="A365"/>
      <c r="B365" s="18"/>
      <c r="X365" s="75"/>
      <c r="Y365" s="75"/>
      <c r="Z365" s="75"/>
      <c r="AA365" s="75"/>
      <c r="AB365" s="75"/>
      <c r="AC365" s="75"/>
      <c r="AD365" s="75"/>
      <c r="AE365" s="75"/>
    </row>
    <row r="366" spans="1:31" s="4" customFormat="1" x14ac:dyDescent="0.35">
      <c r="A366"/>
      <c r="B366" s="18"/>
      <c r="X366" s="75"/>
      <c r="Y366" s="75"/>
      <c r="Z366" s="75"/>
      <c r="AA366" s="75"/>
      <c r="AB366" s="75"/>
      <c r="AC366" s="75"/>
      <c r="AD366" s="75"/>
      <c r="AE366" s="75"/>
    </row>
    <row r="367" spans="1:31" s="4" customFormat="1" x14ac:dyDescent="0.35">
      <c r="A367"/>
      <c r="B367" s="18"/>
      <c r="X367" s="75"/>
      <c r="Y367" s="75"/>
      <c r="Z367" s="75"/>
      <c r="AA367" s="75"/>
      <c r="AB367" s="75"/>
      <c r="AC367" s="75"/>
      <c r="AD367" s="75"/>
      <c r="AE367" s="75"/>
    </row>
    <row r="368" spans="1:31" s="4" customFormat="1" x14ac:dyDescent="0.35">
      <c r="A368"/>
      <c r="B368" s="18"/>
      <c r="X368" s="75"/>
      <c r="Y368" s="75"/>
      <c r="Z368" s="75"/>
      <c r="AA368" s="75"/>
      <c r="AB368" s="75"/>
      <c r="AC368" s="75"/>
      <c r="AD368" s="75"/>
      <c r="AE368" s="75"/>
    </row>
    <row r="369" spans="1:31" s="4" customFormat="1" x14ac:dyDescent="0.35">
      <c r="A369"/>
      <c r="B369" s="18"/>
      <c r="X369" s="75"/>
      <c r="Y369" s="75"/>
      <c r="Z369" s="75"/>
      <c r="AA369" s="75"/>
      <c r="AB369" s="75"/>
      <c r="AC369" s="75"/>
      <c r="AD369" s="75"/>
      <c r="AE369" s="75"/>
    </row>
    <row r="370" spans="1:31" s="4" customFormat="1" x14ac:dyDescent="0.35">
      <c r="A370"/>
      <c r="B370" s="18"/>
      <c r="X370" s="75"/>
      <c r="Y370" s="75"/>
      <c r="Z370" s="75"/>
      <c r="AA370" s="75"/>
      <c r="AB370" s="75"/>
      <c r="AC370" s="75"/>
      <c r="AD370" s="75"/>
      <c r="AE370" s="75"/>
    </row>
    <row r="371" spans="1:31" s="4" customFormat="1" x14ac:dyDescent="0.35">
      <c r="A371"/>
      <c r="B371" s="18"/>
      <c r="X371" s="75"/>
      <c r="Y371" s="75"/>
      <c r="Z371" s="75"/>
      <c r="AA371" s="75"/>
      <c r="AB371" s="75"/>
      <c r="AC371" s="75"/>
      <c r="AD371" s="75"/>
      <c r="AE371" s="75"/>
    </row>
    <row r="372" spans="1:31" s="4" customFormat="1" x14ac:dyDescent="0.35">
      <c r="A372"/>
      <c r="B372" s="18"/>
      <c r="X372" s="75"/>
      <c r="Y372" s="75"/>
      <c r="Z372" s="75"/>
      <c r="AA372" s="75"/>
      <c r="AB372" s="75"/>
      <c r="AC372" s="75"/>
      <c r="AD372" s="75"/>
      <c r="AE372" s="75"/>
    </row>
    <row r="373" spans="1:31" s="4" customFormat="1" x14ac:dyDescent="0.35">
      <c r="A373"/>
      <c r="B373" s="18"/>
      <c r="X373" s="75"/>
      <c r="Y373" s="75"/>
      <c r="Z373" s="75"/>
      <c r="AA373" s="75"/>
      <c r="AB373" s="75"/>
      <c r="AC373" s="75"/>
      <c r="AD373" s="75"/>
      <c r="AE373" s="75"/>
    </row>
    <row r="374" spans="1:31" s="4" customFormat="1" x14ac:dyDescent="0.35">
      <c r="A374"/>
      <c r="B374" s="18"/>
      <c r="X374" s="75"/>
      <c r="Y374" s="75"/>
      <c r="Z374" s="75"/>
      <c r="AA374" s="75"/>
      <c r="AB374" s="75"/>
      <c r="AC374" s="75"/>
      <c r="AD374" s="75"/>
      <c r="AE374" s="75"/>
    </row>
    <row r="375" spans="1:31" s="4" customFormat="1" x14ac:dyDescent="0.35">
      <c r="A375"/>
      <c r="B375" s="18"/>
      <c r="X375" s="75"/>
      <c r="Y375" s="75"/>
      <c r="Z375" s="75"/>
      <c r="AA375" s="75"/>
      <c r="AB375" s="75"/>
      <c r="AC375" s="75"/>
      <c r="AD375" s="75"/>
      <c r="AE375" s="75"/>
    </row>
    <row r="376" spans="1:31" s="4" customFormat="1" x14ac:dyDescent="0.35">
      <c r="A376"/>
      <c r="B376" s="18"/>
      <c r="X376" s="75"/>
      <c r="Y376" s="75"/>
      <c r="Z376" s="75"/>
      <c r="AA376" s="75"/>
      <c r="AB376" s="75"/>
      <c r="AC376" s="75"/>
      <c r="AD376" s="75"/>
      <c r="AE376" s="75"/>
    </row>
    <row r="377" spans="1:31" s="4" customFormat="1" x14ac:dyDescent="0.35">
      <c r="A377"/>
      <c r="B377" s="18"/>
      <c r="X377" s="75"/>
      <c r="Y377" s="75"/>
      <c r="Z377" s="75"/>
      <c r="AA377" s="75"/>
      <c r="AB377" s="75"/>
      <c r="AC377" s="75"/>
      <c r="AD377" s="75"/>
      <c r="AE377" s="75"/>
    </row>
    <row r="378" spans="1:31" s="4" customFormat="1" x14ac:dyDescent="0.35">
      <c r="A378"/>
      <c r="B378" s="18"/>
      <c r="X378" s="75"/>
      <c r="Y378" s="75"/>
      <c r="Z378" s="75"/>
      <c r="AA378" s="75"/>
      <c r="AB378" s="75"/>
      <c r="AC378" s="75"/>
      <c r="AD378" s="75"/>
      <c r="AE378" s="75"/>
    </row>
    <row r="379" spans="1:31" s="4" customFormat="1" x14ac:dyDescent="0.35">
      <c r="A379"/>
      <c r="B379" s="18"/>
      <c r="X379" s="75"/>
      <c r="Y379" s="75"/>
      <c r="Z379" s="75"/>
      <c r="AA379" s="75"/>
      <c r="AB379" s="75"/>
      <c r="AC379" s="75"/>
      <c r="AD379" s="75"/>
      <c r="AE379" s="75"/>
    </row>
    <row r="380" spans="1:31" s="4" customFormat="1" x14ac:dyDescent="0.35">
      <c r="A380"/>
      <c r="B380" s="18"/>
      <c r="X380" s="75"/>
      <c r="Y380" s="75"/>
      <c r="Z380" s="75"/>
      <c r="AA380" s="75"/>
      <c r="AB380" s="75"/>
      <c r="AC380" s="75"/>
      <c r="AD380" s="75"/>
      <c r="AE380" s="75"/>
    </row>
    <row r="381" spans="1:31" s="4" customFormat="1" x14ac:dyDescent="0.35">
      <c r="A381"/>
      <c r="B381" s="18"/>
      <c r="X381" s="75"/>
      <c r="Y381" s="75"/>
      <c r="Z381" s="75"/>
      <c r="AA381" s="75"/>
      <c r="AB381" s="75"/>
      <c r="AC381" s="75"/>
      <c r="AD381" s="75"/>
      <c r="AE381" s="75"/>
    </row>
    <row r="382" spans="1:31" s="4" customFormat="1" x14ac:dyDescent="0.35">
      <c r="A382"/>
      <c r="B382" s="18"/>
      <c r="X382" s="75"/>
      <c r="Y382" s="75"/>
      <c r="Z382" s="75"/>
      <c r="AA382" s="75"/>
      <c r="AB382" s="75"/>
      <c r="AC382" s="75"/>
      <c r="AD382" s="75"/>
      <c r="AE382" s="75"/>
    </row>
    <row r="383" spans="1:31" s="4" customFormat="1" x14ac:dyDescent="0.35">
      <c r="A383"/>
      <c r="B383" s="18"/>
      <c r="X383" s="75"/>
      <c r="Y383" s="75"/>
      <c r="Z383" s="75"/>
      <c r="AA383" s="75"/>
      <c r="AB383" s="75"/>
      <c r="AC383" s="75"/>
      <c r="AD383" s="75"/>
      <c r="AE383" s="75"/>
    </row>
    <row r="384" spans="1:31" s="4" customFormat="1" x14ac:dyDescent="0.35">
      <c r="A384"/>
      <c r="B384" s="18"/>
      <c r="X384" s="75"/>
      <c r="Y384" s="75"/>
      <c r="Z384" s="75"/>
      <c r="AA384" s="75"/>
      <c r="AB384" s="75"/>
      <c r="AC384" s="75"/>
      <c r="AD384" s="75"/>
      <c r="AE384" s="75"/>
    </row>
    <row r="385" spans="1:31" s="4" customFormat="1" x14ac:dyDescent="0.35">
      <c r="A385"/>
      <c r="B385" s="18"/>
      <c r="X385" s="75"/>
      <c r="Y385" s="75"/>
      <c r="Z385" s="75"/>
      <c r="AA385" s="75"/>
      <c r="AB385" s="75"/>
      <c r="AC385" s="75"/>
      <c r="AD385" s="75"/>
      <c r="AE385" s="75"/>
    </row>
    <row r="386" spans="1:31" s="4" customFormat="1" x14ac:dyDescent="0.35">
      <c r="A386"/>
      <c r="B386" s="18"/>
      <c r="X386" s="75"/>
      <c r="Y386" s="75"/>
      <c r="Z386" s="75"/>
      <c r="AA386" s="75"/>
      <c r="AB386" s="75"/>
      <c r="AC386" s="75"/>
      <c r="AD386" s="75"/>
      <c r="AE386" s="75"/>
    </row>
    <row r="387" spans="1:31" s="4" customFormat="1" x14ac:dyDescent="0.35">
      <c r="A387"/>
      <c r="B387" s="18"/>
      <c r="X387" s="75"/>
      <c r="Y387" s="75"/>
      <c r="Z387" s="75"/>
      <c r="AA387" s="75"/>
      <c r="AB387" s="75"/>
      <c r="AC387" s="75"/>
      <c r="AD387" s="75"/>
      <c r="AE387" s="75"/>
    </row>
    <row r="388" spans="1:31" s="4" customFormat="1" x14ac:dyDescent="0.35">
      <c r="A388"/>
      <c r="B388" s="18"/>
      <c r="X388" s="75"/>
      <c r="Y388" s="75"/>
      <c r="Z388" s="75"/>
      <c r="AA388" s="75"/>
      <c r="AB388" s="75"/>
      <c r="AC388" s="75"/>
      <c r="AD388" s="75"/>
      <c r="AE388" s="75"/>
    </row>
    <row r="389" spans="1:31" s="4" customFormat="1" x14ac:dyDescent="0.35">
      <c r="A389"/>
      <c r="B389" s="18"/>
      <c r="X389" s="75"/>
      <c r="Y389" s="75"/>
      <c r="Z389" s="75"/>
      <c r="AA389" s="75"/>
      <c r="AB389" s="75"/>
      <c r="AC389" s="75"/>
      <c r="AD389" s="75"/>
      <c r="AE389" s="75"/>
    </row>
    <row r="390" spans="1:31" s="4" customFormat="1" x14ac:dyDescent="0.35">
      <c r="A390"/>
      <c r="B390" s="18"/>
      <c r="X390" s="75"/>
      <c r="Y390" s="75"/>
      <c r="Z390" s="75"/>
      <c r="AA390" s="75"/>
      <c r="AB390" s="75"/>
      <c r="AC390" s="75"/>
      <c r="AD390" s="75"/>
      <c r="AE390" s="75"/>
    </row>
    <row r="391" spans="1:31" s="4" customFormat="1" x14ac:dyDescent="0.35">
      <c r="A391"/>
      <c r="B391" s="18"/>
      <c r="X391" s="75"/>
      <c r="Y391" s="75"/>
      <c r="Z391" s="75"/>
      <c r="AA391" s="75"/>
      <c r="AB391" s="75"/>
      <c r="AC391" s="75"/>
      <c r="AD391" s="75"/>
      <c r="AE391" s="75"/>
    </row>
    <row r="392" spans="1:31" s="4" customFormat="1" x14ac:dyDescent="0.35">
      <c r="A392"/>
      <c r="B392" s="18"/>
      <c r="X392" s="75"/>
      <c r="Y392" s="75"/>
      <c r="Z392" s="75"/>
      <c r="AA392" s="75"/>
      <c r="AB392" s="75"/>
      <c r="AC392" s="75"/>
      <c r="AD392" s="75"/>
      <c r="AE392" s="75"/>
    </row>
    <row r="393" spans="1:31" s="4" customFormat="1" x14ac:dyDescent="0.35">
      <c r="A393"/>
      <c r="B393" s="18"/>
      <c r="X393" s="75"/>
      <c r="Y393" s="75"/>
      <c r="Z393" s="75"/>
      <c r="AA393" s="75"/>
      <c r="AB393" s="75"/>
      <c r="AC393" s="75"/>
      <c r="AD393" s="75"/>
      <c r="AE393" s="75"/>
    </row>
    <row r="394" spans="1:31" s="4" customFormat="1" x14ac:dyDescent="0.35">
      <c r="A394"/>
      <c r="B394" s="18"/>
      <c r="X394" s="75"/>
      <c r="Y394" s="75"/>
      <c r="Z394" s="75"/>
      <c r="AA394" s="75"/>
      <c r="AB394" s="75"/>
      <c r="AC394" s="75"/>
      <c r="AD394" s="75"/>
      <c r="AE394" s="75"/>
    </row>
    <row r="395" spans="1:31" s="4" customFormat="1" x14ac:dyDescent="0.35">
      <c r="A395"/>
      <c r="B395" s="18"/>
      <c r="X395" s="75"/>
      <c r="Y395" s="75"/>
      <c r="Z395" s="75"/>
      <c r="AA395" s="75"/>
      <c r="AB395" s="75"/>
      <c r="AC395" s="75"/>
      <c r="AD395" s="75"/>
      <c r="AE395" s="75"/>
    </row>
    <row r="396" spans="1:31" s="4" customFormat="1" x14ac:dyDescent="0.35">
      <c r="A396"/>
      <c r="B396" s="18"/>
      <c r="X396" s="75"/>
      <c r="Y396" s="75"/>
      <c r="Z396" s="75"/>
      <c r="AA396" s="75"/>
      <c r="AB396" s="75"/>
      <c r="AC396" s="75"/>
      <c r="AD396" s="75"/>
      <c r="AE396" s="75"/>
    </row>
    <row r="397" spans="1:31" s="4" customFormat="1" x14ac:dyDescent="0.35">
      <c r="A397"/>
      <c r="B397" s="18"/>
      <c r="X397" s="75"/>
      <c r="Y397" s="75"/>
      <c r="Z397" s="75"/>
      <c r="AA397" s="75"/>
      <c r="AB397" s="75"/>
      <c r="AC397" s="75"/>
      <c r="AD397" s="75"/>
      <c r="AE397" s="75"/>
    </row>
    <row r="398" spans="1:31" s="4" customFormat="1" x14ac:dyDescent="0.35">
      <c r="A398"/>
      <c r="B398" s="18"/>
      <c r="X398" s="75"/>
      <c r="Y398" s="75"/>
      <c r="Z398" s="75"/>
      <c r="AA398" s="75"/>
      <c r="AB398" s="75"/>
      <c r="AC398" s="75"/>
      <c r="AD398" s="75"/>
      <c r="AE398" s="75"/>
    </row>
    <row r="399" spans="1:31" s="4" customFormat="1" x14ac:dyDescent="0.35">
      <c r="A399"/>
      <c r="B399" s="18"/>
      <c r="X399" s="75"/>
      <c r="Y399" s="75"/>
      <c r="Z399" s="75"/>
      <c r="AA399" s="75"/>
      <c r="AB399" s="75"/>
      <c r="AC399" s="75"/>
      <c r="AD399" s="75"/>
      <c r="AE399" s="75"/>
    </row>
    <row r="400" spans="1:31" s="4" customFormat="1" x14ac:dyDescent="0.35">
      <c r="A400"/>
      <c r="B400" s="18"/>
      <c r="X400" s="75"/>
      <c r="Y400" s="75"/>
      <c r="Z400" s="75"/>
      <c r="AA400" s="75"/>
      <c r="AB400" s="75"/>
      <c r="AC400" s="75"/>
      <c r="AD400" s="75"/>
      <c r="AE400" s="75"/>
    </row>
    <row r="401" spans="1:31" s="4" customFormat="1" x14ac:dyDescent="0.35">
      <c r="A401"/>
      <c r="B401" s="18"/>
      <c r="X401" s="75"/>
      <c r="Y401" s="75"/>
      <c r="Z401" s="75"/>
      <c r="AA401" s="75"/>
      <c r="AB401" s="75"/>
      <c r="AC401" s="75"/>
      <c r="AD401" s="75"/>
      <c r="AE401" s="75"/>
    </row>
    <row r="402" spans="1:31" s="4" customFormat="1" x14ac:dyDescent="0.35">
      <c r="A402"/>
      <c r="B402" s="18"/>
      <c r="X402" s="75"/>
      <c r="Y402" s="75"/>
      <c r="Z402" s="75"/>
      <c r="AA402" s="75"/>
      <c r="AB402" s="75"/>
      <c r="AC402" s="75"/>
      <c r="AD402" s="75"/>
      <c r="AE402" s="75"/>
    </row>
    <row r="403" spans="1:31" s="4" customFormat="1" x14ac:dyDescent="0.35">
      <c r="A403"/>
      <c r="B403" s="18"/>
      <c r="X403" s="75"/>
      <c r="Y403" s="75"/>
      <c r="Z403" s="75"/>
      <c r="AA403" s="75"/>
      <c r="AB403" s="75"/>
      <c r="AC403" s="75"/>
      <c r="AD403" s="75"/>
      <c r="AE403" s="75"/>
    </row>
    <row r="404" spans="1:31" s="4" customFormat="1" x14ac:dyDescent="0.35">
      <c r="A404"/>
      <c r="B404" s="18"/>
      <c r="X404" s="75"/>
      <c r="Y404" s="75"/>
      <c r="Z404" s="75"/>
      <c r="AA404" s="75"/>
      <c r="AB404" s="75"/>
      <c r="AC404" s="75"/>
      <c r="AD404" s="75"/>
      <c r="AE404" s="75"/>
    </row>
    <row r="405" spans="1:31" s="4" customFormat="1" x14ac:dyDescent="0.35">
      <c r="A405"/>
      <c r="B405" s="18"/>
      <c r="X405" s="75"/>
      <c r="Y405" s="75"/>
      <c r="Z405" s="75"/>
      <c r="AA405" s="75"/>
      <c r="AB405" s="75"/>
      <c r="AC405" s="75"/>
      <c r="AD405" s="75"/>
      <c r="AE405" s="75"/>
    </row>
    <row r="406" spans="1:31" s="4" customFormat="1" x14ac:dyDescent="0.35">
      <c r="A406"/>
      <c r="B406" s="18"/>
      <c r="X406" s="75"/>
      <c r="Y406" s="75"/>
      <c r="Z406" s="75"/>
      <c r="AA406" s="75"/>
      <c r="AB406" s="75"/>
      <c r="AC406" s="75"/>
      <c r="AD406" s="75"/>
      <c r="AE406" s="75"/>
    </row>
    <row r="407" spans="1:31" s="4" customFormat="1" x14ac:dyDescent="0.35">
      <c r="A407"/>
      <c r="B407" s="18"/>
      <c r="X407" s="75"/>
      <c r="Y407" s="75"/>
      <c r="Z407" s="75"/>
      <c r="AA407" s="75"/>
      <c r="AB407" s="75"/>
      <c r="AC407" s="75"/>
      <c r="AD407" s="75"/>
      <c r="AE407" s="75"/>
    </row>
    <row r="408" spans="1:31" s="4" customFormat="1" x14ac:dyDescent="0.35">
      <c r="A408"/>
      <c r="B408" s="18"/>
      <c r="X408" s="75"/>
      <c r="Y408" s="75"/>
      <c r="Z408" s="75"/>
      <c r="AA408" s="75"/>
      <c r="AB408" s="75"/>
      <c r="AC408" s="75"/>
      <c r="AD408" s="75"/>
      <c r="AE408" s="75"/>
    </row>
    <row r="409" spans="1:31" s="4" customFormat="1" x14ac:dyDescent="0.35">
      <c r="A409"/>
      <c r="B409" s="18"/>
      <c r="X409" s="75"/>
      <c r="Y409" s="75"/>
      <c r="Z409" s="75"/>
      <c r="AA409" s="75"/>
      <c r="AB409" s="75"/>
      <c r="AC409" s="75"/>
      <c r="AD409" s="75"/>
      <c r="AE409" s="75"/>
    </row>
    <row r="410" spans="1:31" s="4" customFormat="1" x14ac:dyDescent="0.35">
      <c r="A410"/>
      <c r="B410" s="18"/>
      <c r="X410" s="75"/>
      <c r="Y410" s="75"/>
      <c r="Z410" s="75"/>
      <c r="AA410" s="75"/>
      <c r="AB410" s="75"/>
      <c r="AC410" s="75"/>
      <c r="AD410" s="75"/>
      <c r="AE410" s="75"/>
    </row>
    <row r="411" spans="1:31" s="4" customFormat="1" x14ac:dyDescent="0.35">
      <c r="A411"/>
      <c r="B411" s="18"/>
      <c r="X411" s="75"/>
      <c r="Y411" s="75"/>
      <c r="Z411" s="75"/>
      <c r="AA411" s="75"/>
      <c r="AB411" s="75"/>
      <c r="AC411" s="75"/>
      <c r="AD411" s="75"/>
      <c r="AE411" s="75"/>
    </row>
    <row r="412" spans="1:31" s="4" customFormat="1" x14ac:dyDescent="0.35">
      <c r="A412"/>
      <c r="B412" s="18"/>
      <c r="X412" s="75"/>
      <c r="Y412" s="75"/>
      <c r="Z412" s="75"/>
      <c r="AA412" s="75"/>
      <c r="AB412" s="75"/>
      <c r="AC412" s="75"/>
      <c r="AD412" s="75"/>
      <c r="AE412" s="75"/>
    </row>
    <row r="413" spans="1:31" s="4" customFormat="1" x14ac:dyDescent="0.35">
      <c r="A413"/>
      <c r="B413" s="18"/>
      <c r="X413" s="75"/>
      <c r="Y413" s="75"/>
      <c r="Z413" s="75"/>
      <c r="AA413" s="75"/>
      <c r="AB413" s="75"/>
      <c r="AC413" s="75"/>
      <c r="AD413" s="75"/>
      <c r="AE413" s="75"/>
    </row>
    <row r="414" spans="1:31" s="4" customFormat="1" x14ac:dyDescent="0.35">
      <c r="A414"/>
      <c r="B414" s="18"/>
      <c r="X414" s="75"/>
      <c r="Y414" s="75"/>
      <c r="Z414" s="75"/>
      <c r="AA414" s="75"/>
      <c r="AB414" s="75"/>
      <c r="AC414" s="75"/>
      <c r="AD414" s="75"/>
      <c r="AE414" s="75"/>
    </row>
    <row r="415" spans="1:31" s="4" customFormat="1" x14ac:dyDescent="0.35">
      <c r="A415"/>
      <c r="B415" s="18"/>
      <c r="X415" s="75"/>
      <c r="Y415" s="75"/>
      <c r="Z415" s="75"/>
      <c r="AA415" s="75"/>
      <c r="AB415" s="75"/>
      <c r="AC415" s="75"/>
      <c r="AD415" s="75"/>
      <c r="AE415" s="75"/>
    </row>
    <row r="416" spans="1:31" s="4" customFormat="1" x14ac:dyDescent="0.35">
      <c r="A416"/>
      <c r="B416" s="18"/>
      <c r="X416" s="75"/>
      <c r="Y416" s="75"/>
      <c r="Z416" s="75"/>
      <c r="AA416" s="75"/>
      <c r="AB416" s="75"/>
      <c r="AC416" s="75"/>
      <c r="AD416" s="75"/>
      <c r="AE416" s="75"/>
    </row>
    <row r="417" spans="1:31" s="4" customFormat="1" x14ac:dyDescent="0.35">
      <c r="A417"/>
      <c r="B417" s="18"/>
      <c r="X417" s="75"/>
      <c r="Y417" s="75"/>
      <c r="Z417" s="75"/>
      <c r="AA417" s="75"/>
      <c r="AB417" s="75"/>
      <c r="AC417" s="75"/>
      <c r="AD417" s="75"/>
      <c r="AE417" s="75"/>
    </row>
    <row r="418" spans="1:31" s="4" customFormat="1" x14ac:dyDescent="0.35">
      <c r="A418"/>
      <c r="B418" s="18"/>
      <c r="X418" s="75"/>
      <c r="Y418" s="75"/>
      <c r="Z418" s="75"/>
      <c r="AA418" s="75"/>
      <c r="AB418" s="75"/>
      <c r="AC418" s="75"/>
      <c r="AD418" s="75"/>
      <c r="AE418" s="75"/>
    </row>
    <row r="419" spans="1:31" s="4" customFormat="1" x14ac:dyDescent="0.35">
      <c r="A419"/>
      <c r="B419" s="18"/>
      <c r="X419" s="75"/>
      <c r="Y419" s="75"/>
      <c r="Z419" s="75"/>
      <c r="AA419" s="75"/>
      <c r="AB419" s="75"/>
      <c r="AC419" s="75"/>
      <c r="AD419" s="75"/>
      <c r="AE419" s="75"/>
    </row>
    <row r="420" spans="1:31" s="4" customFormat="1" x14ac:dyDescent="0.35">
      <c r="A420"/>
      <c r="B420" s="18"/>
      <c r="X420" s="75"/>
      <c r="Y420" s="75"/>
      <c r="Z420" s="75"/>
      <c r="AA420" s="75"/>
      <c r="AB420" s="75"/>
      <c r="AC420" s="75"/>
      <c r="AD420" s="75"/>
      <c r="AE420" s="75"/>
    </row>
    <row r="421" spans="1:31" s="4" customFormat="1" x14ac:dyDescent="0.35">
      <c r="A421"/>
      <c r="B421" s="18"/>
      <c r="X421" s="75"/>
      <c r="Y421" s="75"/>
      <c r="Z421" s="75"/>
      <c r="AA421" s="75"/>
      <c r="AB421" s="75"/>
      <c r="AC421" s="75"/>
      <c r="AD421" s="75"/>
      <c r="AE421" s="75"/>
    </row>
    <row r="422" spans="1:31" s="4" customFormat="1" x14ac:dyDescent="0.35">
      <c r="A422"/>
      <c r="B422" s="18"/>
      <c r="X422" s="75"/>
      <c r="Y422" s="75"/>
      <c r="Z422" s="75"/>
      <c r="AA422" s="75"/>
      <c r="AB422" s="75"/>
      <c r="AC422" s="75"/>
      <c r="AD422" s="75"/>
      <c r="AE422" s="75"/>
    </row>
    <row r="423" spans="1:31" s="4" customFormat="1" x14ac:dyDescent="0.35">
      <c r="A423"/>
      <c r="B423" s="18"/>
      <c r="X423" s="75"/>
      <c r="Y423" s="75"/>
      <c r="Z423" s="75"/>
      <c r="AA423" s="75"/>
      <c r="AB423" s="75"/>
      <c r="AC423" s="75"/>
      <c r="AD423" s="75"/>
      <c r="AE423" s="75"/>
    </row>
    <row r="424" spans="1:31" s="4" customFormat="1" x14ac:dyDescent="0.35">
      <c r="A424"/>
      <c r="B424" s="18"/>
      <c r="X424" s="75"/>
      <c r="Y424" s="75"/>
      <c r="Z424" s="75"/>
      <c r="AA424" s="75"/>
      <c r="AB424" s="75"/>
      <c r="AC424" s="75"/>
      <c r="AD424" s="75"/>
      <c r="AE424" s="75"/>
    </row>
    <row r="425" spans="1:31" s="4" customFormat="1" x14ac:dyDescent="0.35">
      <c r="A425"/>
      <c r="B425" s="18"/>
      <c r="X425" s="75"/>
      <c r="Y425" s="75"/>
      <c r="Z425" s="75"/>
      <c r="AA425" s="75"/>
      <c r="AB425" s="75"/>
      <c r="AC425" s="75"/>
      <c r="AD425" s="75"/>
      <c r="AE425" s="75"/>
    </row>
    <row r="426" spans="1:31" s="4" customFormat="1" x14ac:dyDescent="0.35">
      <c r="A426"/>
      <c r="B426" s="18"/>
      <c r="X426" s="75"/>
      <c r="Y426" s="75"/>
      <c r="Z426" s="75"/>
      <c r="AA426" s="75"/>
      <c r="AB426" s="75"/>
      <c r="AC426" s="75"/>
      <c r="AD426" s="75"/>
      <c r="AE426" s="75"/>
    </row>
    <row r="427" spans="1:31" s="4" customFormat="1" x14ac:dyDescent="0.35">
      <c r="A427"/>
      <c r="B427" s="18"/>
      <c r="X427" s="75"/>
      <c r="Y427" s="75"/>
      <c r="Z427" s="75"/>
      <c r="AA427" s="75"/>
      <c r="AB427" s="75"/>
      <c r="AC427" s="75"/>
      <c r="AD427" s="75"/>
      <c r="AE427" s="75"/>
    </row>
    <row r="428" spans="1:31" s="4" customFormat="1" x14ac:dyDescent="0.35">
      <c r="A428"/>
      <c r="B428" s="18"/>
      <c r="X428" s="75"/>
      <c r="Y428" s="75"/>
      <c r="Z428" s="75"/>
      <c r="AA428" s="75"/>
      <c r="AB428" s="75"/>
      <c r="AC428" s="75"/>
      <c r="AD428" s="75"/>
      <c r="AE428" s="75"/>
    </row>
    <row r="429" spans="1:31" s="4" customFormat="1" x14ac:dyDescent="0.35">
      <c r="A429"/>
      <c r="B429" s="18"/>
      <c r="X429" s="75"/>
      <c r="Y429" s="75"/>
      <c r="Z429" s="75"/>
      <c r="AA429" s="75"/>
      <c r="AB429" s="75"/>
      <c r="AC429" s="75"/>
      <c r="AD429" s="75"/>
      <c r="AE429" s="75"/>
    </row>
    <row r="430" spans="1:31" s="4" customFormat="1" x14ac:dyDescent="0.35">
      <c r="A430"/>
      <c r="B430" s="18"/>
      <c r="X430" s="75"/>
      <c r="Y430" s="75"/>
      <c r="Z430" s="75"/>
      <c r="AA430" s="75"/>
      <c r="AB430" s="75"/>
      <c r="AC430" s="75"/>
      <c r="AD430" s="75"/>
      <c r="AE430" s="75"/>
    </row>
    <row r="431" spans="1:31" s="4" customFormat="1" x14ac:dyDescent="0.35">
      <c r="A431"/>
      <c r="B431" s="18"/>
      <c r="X431" s="75"/>
      <c r="Y431" s="75"/>
      <c r="Z431" s="75"/>
      <c r="AA431" s="75"/>
      <c r="AB431" s="75"/>
      <c r="AC431" s="75"/>
      <c r="AD431" s="75"/>
      <c r="AE431" s="75"/>
    </row>
    <row r="432" spans="1:31" s="4" customFormat="1" x14ac:dyDescent="0.35">
      <c r="A432"/>
      <c r="B432" s="18"/>
      <c r="X432" s="75"/>
      <c r="Y432" s="75"/>
      <c r="Z432" s="75"/>
      <c r="AA432" s="75"/>
      <c r="AB432" s="75"/>
      <c r="AC432" s="75"/>
      <c r="AD432" s="75"/>
      <c r="AE432" s="75"/>
    </row>
    <row r="433" spans="1:31" s="4" customFormat="1" x14ac:dyDescent="0.35">
      <c r="A433"/>
      <c r="B433" s="18"/>
      <c r="X433" s="75"/>
      <c r="Y433" s="75"/>
      <c r="Z433" s="75"/>
      <c r="AA433" s="75"/>
      <c r="AB433" s="75"/>
      <c r="AC433" s="75"/>
      <c r="AD433" s="75"/>
      <c r="AE433" s="75"/>
    </row>
    <row r="434" spans="1:31" s="4" customFormat="1" x14ac:dyDescent="0.35">
      <c r="A434"/>
      <c r="B434" s="18"/>
      <c r="X434" s="75"/>
      <c r="Y434" s="75"/>
      <c r="Z434" s="75"/>
      <c r="AA434" s="75"/>
      <c r="AB434" s="75"/>
      <c r="AC434" s="75"/>
      <c r="AD434" s="75"/>
      <c r="AE434" s="75"/>
    </row>
    <row r="435" spans="1:31" s="4" customFormat="1" x14ac:dyDescent="0.35">
      <c r="A435"/>
      <c r="B435" s="18"/>
      <c r="X435" s="75"/>
      <c r="Y435" s="75"/>
      <c r="Z435" s="75"/>
      <c r="AA435" s="75"/>
      <c r="AB435" s="75"/>
      <c r="AC435" s="75"/>
      <c r="AD435" s="75"/>
      <c r="AE435" s="75"/>
    </row>
    <row r="436" spans="1:31" s="4" customFormat="1" x14ac:dyDescent="0.35">
      <c r="A436"/>
      <c r="B436" s="18"/>
      <c r="X436" s="75"/>
      <c r="Y436" s="75"/>
      <c r="Z436" s="75"/>
      <c r="AA436" s="75"/>
      <c r="AB436" s="75"/>
      <c r="AC436" s="75"/>
      <c r="AD436" s="75"/>
      <c r="AE436" s="75"/>
    </row>
    <row r="437" spans="1:31" s="4" customFormat="1" x14ac:dyDescent="0.35">
      <c r="A437"/>
      <c r="B437" s="18"/>
      <c r="X437" s="75"/>
      <c r="Y437" s="75"/>
      <c r="Z437" s="75"/>
      <c r="AA437" s="75"/>
      <c r="AB437" s="75"/>
      <c r="AC437" s="75"/>
      <c r="AD437" s="75"/>
      <c r="AE437" s="75"/>
    </row>
    <row r="438" spans="1:31" s="4" customFormat="1" x14ac:dyDescent="0.35">
      <c r="A438"/>
      <c r="B438" s="18"/>
      <c r="X438" s="75"/>
      <c r="Y438" s="75"/>
      <c r="Z438" s="75"/>
      <c r="AA438" s="75"/>
      <c r="AB438" s="75"/>
      <c r="AC438" s="75"/>
      <c r="AD438" s="75"/>
      <c r="AE438" s="75"/>
    </row>
    <row r="439" spans="1:31" s="4" customFormat="1" x14ac:dyDescent="0.35">
      <c r="A439"/>
      <c r="B439" s="18"/>
      <c r="X439" s="75"/>
      <c r="Y439" s="75"/>
      <c r="Z439" s="75"/>
      <c r="AA439" s="75"/>
      <c r="AB439" s="75"/>
      <c r="AC439" s="75"/>
      <c r="AD439" s="75"/>
      <c r="AE439" s="75"/>
    </row>
    <row r="440" spans="1:31" s="4" customFormat="1" x14ac:dyDescent="0.35">
      <c r="A440"/>
      <c r="B440" s="18"/>
      <c r="X440" s="75"/>
      <c r="Y440" s="75"/>
      <c r="Z440" s="75"/>
      <c r="AA440" s="75"/>
      <c r="AB440" s="75"/>
      <c r="AC440" s="75"/>
      <c r="AD440" s="75"/>
      <c r="AE440" s="75"/>
    </row>
    <row r="441" spans="1:31" s="4" customFormat="1" x14ac:dyDescent="0.35">
      <c r="A441"/>
      <c r="B441" s="18"/>
      <c r="X441" s="75"/>
      <c r="Y441" s="75"/>
      <c r="Z441" s="75"/>
      <c r="AA441" s="75"/>
      <c r="AB441" s="75"/>
      <c r="AC441" s="75"/>
      <c r="AD441" s="75"/>
      <c r="AE441" s="75"/>
    </row>
    <row r="442" spans="1:31" s="4" customFormat="1" x14ac:dyDescent="0.35">
      <c r="A442"/>
      <c r="B442" s="18"/>
      <c r="X442" s="75"/>
      <c r="Y442" s="75"/>
      <c r="Z442" s="75"/>
      <c r="AA442" s="75"/>
      <c r="AB442" s="75"/>
      <c r="AC442" s="75"/>
      <c r="AD442" s="75"/>
      <c r="AE442" s="75"/>
    </row>
    <row r="443" spans="1:31" s="4" customFormat="1" x14ac:dyDescent="0.35">
      <c r="A443"/>
      <c r="B443" s="18"/>
      <c r="X443" s="75"/>
      <c r="Y443" s="75"/>
      <c r="Z443" s="75"/>
      <c r="AA443" s="75"/>
      <c r="AB443" s="75"/>
      <c r="AC443" s="75"/>
      <c r="AD443" s="75"/>
      <c r="AE443" s="75"/>
    </row>
    <row r="444" spans="1:31" s="4" customFormat="1" x14ac:dyDescent="0.35">
      <c r="A444"/>
      <c r="B444" s="18"/>
      <c r="X444" s="75"/>
      <c r="Y444" s="75"/>
      <c r="Z444" s="75"/>
      <c r="AA444" s="75"/>
      <c r="AB444" s="75"/>
      <c r="AC444" s="75"/>
      <c r="AD444" s="75"/>
      <c r="AE444" s="75"/>
    </row>
    <row r="445" spans="1:31" s="4" customFormat="1" x14ac:dyDescent="0.35">
      <c r="A445"/>
      <c r="B445" s="18"/>
      <c r="X445" s="75"/>
      <c r="Y445" s="75"/>
      <c r="Z445" s="75"/>
      <c r="AA445" s="75"/>
      <c r="AB445" s="75"/>
      <c r="AC445" s="75"/>
      <c r="AD445" s="75"/>
      <c r="AE445" s="75"/>
    </row>
    <row r="446" spans="1:31" s="4" customFormat="1" x14ac:dyDescent="0.35">
      <c r="A446"/>
      <c r="B446" s="18"/>
      <c r="X446" s="75"/>
      <c r="Y446" s="75"/>
      <c r="Z446" s="75"/>
      <c r="AA446" s="75"/>
      <c r="AB446" s="75"/>
      <c r="AC446" s="75"/>
      <c r="AD446" s="75"/>
      <c r="AE446" s="75"/>
    </row>
    <row r="447" spans="1:31" s="4" customFormat="1" x14ac:dyDescent="0.35">
      <c r="A447"/>
      <c r="B447" s="18"/>
      <c r="X447" s="75"/>
      <c r="Y447" s="75"/>
      <c r="Z447" s="75"/>
      <c r="AA447" s="75"/>
      <c r="AB447" s="75"/>
      <c r="AC447" s="75"/>
      <c r="AD447" s="75"/>
      <c r="AE447" s="75"/>
    </row>
    <row r="448" spans="1:31" s="4" customFormat="1" x14ac:dyDescent="0.35">
      <c r="A448"/>
      <c r="B448" s="18"/>
      <c r="X448" s="75"/>
      <c r="Y448" s="75"/>
      <c r="Z448" s="75"/>
      <c r="AA448" s="75"/>
      <c r="AB448" s="75"/>
      <c r="AC448" s="75"/>
      <c r="AD448" s="75"/>
      <c r="AE448" s="75"/>
    </row>
  </sheetData>
  <mergeCells count="212">
    <mergeCell ref="C105:E105"/>
    <mergeCell ref="C96:D96"/>
    <mergeCell ref="C97:E97"/>
    <mergeCell ref="C100:E100"/>
    <mergeCell ref="C101:E101"/>
    <mergeCell ref="C102:E102"/>
    <mergeCell ref="C103:E103"/>
    <mergeCell ref="C104:E104"/>
    <mergeCell ref="AJ78:AJ82"/>
    <mergeCell ref="Y67:AI67"/>
    <mergeCell ref="E68:E69"/>
    <mergeCell ref="F68:F69"/>
    <mergeCell ref="G68:G69"/>
    <mergeCell ref="Z68:AE68"/>
    <mergeCell ref="AF68:AF69"/>
    <mergeCell ref="AG68:AG69"/>
    <mergeCell ref="AH68:AH69"/>
    <mergeCell ref="AI68:AI69"/>
    <mergeCell ref="H68:I69"/>
    <mergeCell ref="X68:X69"/>
    <mergeCell ref="Y68:Y69"/>
    <mergeCell ref="T68:T69"/>
    <mergeCell ref="U68:U69"/>
    <mergeCell ref="V68:V69"/>
    <mergeCell ref="J68:J69"/>
    <mergeCell ref="K68:K69"/>
    <mergeCell ref="W68:W69"/>
    <mergeCell ref="R68:R69"/>
    <mergeCell ref="S68:S69"/>
    <mergeCell ref="Y75:AI75"/>
    <mergeCell ref="Y76:Y77"/>
    <mergeCell ref="Z76:AE76"/>
    <mergeCell ref="AF76:AF77"/>
    <mergeCell ref="AG76:AG77"/>
    <mergeCell ref="AH76:AH77"/>
    <mergeCell ref="AI76:AI77"/>
    <mergeCell ref="J75:X75"/>
    <mergeCell ref="O76:O77"/>
    <mergeCell ref="P76:P77"/>
    <mergeCell ref="Q76:Q77"/>
    <mergeCell ref="R76:R77"/>
    <mergeCell ref="S76:S77"/>
    <mergeCell ref="J76:J77"/>
    <mergeCell ref="K76:K77"/>
    <mergeCell ref="L76:L77"/>
    <mergeCell ref="M76:M77"/>
    <mergeCell ref="N76:N77"/>
    <mergeCell ref="U76:U77"/>
    <mergeCell ref="V76:V77"/>
    <mergeCell ref="W76:W77"/>
    <mergeCell ref="X76:X77"/>
    <mergeCell ref="Y17:Y18"/>
    <mergeCell ref="Z17:AE17"/>
    <mergeCell ref="AF25:AF26"/>
    <mergeCell ref="AG25:AG26"/>
    <mergeCell ref="AH25:AH26"/>
    <mergeCell ref="AF17:AF18"/>
    <mergeCell ref="Y24:AI24"/>
    <mergeCell ref="AI25:AI26"/>
    <mergeCell ref="S25:S26"/>
    <mergeCell ref="T25:T26"/>
    <mergeCell ref="U25:U26"/>
    <mergeCell ref="V25:V26"/>
    <mergeCell ref="W25:W26"/>
    <mergeCell ref="X25:X26"/>
    <mergeCell ref="Y25:Y26"/>
    <mergeCell ref="Z25:AE25"/>
    <mergeCell ref="X17:X18"/>
    <mergeCell ref="V17:V18"/>
    <mergeCell ref="I109:M109"/>
    <mergeCell ref="I108:M108"/>
    <mergeCell ref="AC4:AE4"/>
    <mergeCell ref="Z5:AB5"/>
    <mergeCell ref="AC5:AE5"/>
    <mergeCell ref="AF9:AF10"/>
    <mergeCell ref="Y16:AI16"/>
    <mergeCell ref="Y8:AI8"/>
    <mergeCell ref="T9:T10"/>
    <mergeCell ref="U9:U10"/>
    <mergeCell ref="V9:V10"/>
    <mergeCell ref="W9:W10"/>
    <mergeCell ref="X9:X10"/>
    <mergeCell ref="Y9:Y10"/>
    <mergeCell ref="Z9:AE9"/>
    <mergeCell ref="AG9:AG10"/>
    <mergeCell ref="AH9:AH10"/>
    <mergeCell ref="AI9:AI10"/>
    <mergeCell ref="Y4:Y5"/>
    <mergeCell ref="Z4:AB4"/>
    <mergeCell ref="AI17:AI18"/>
    <mergeCell ref="AG17:AG18"/>
    <mergeCell ref="AH17:AH18"/>
    <mergeCell ref="P25:P26"/>
    <mergeCell ref="C125:F125"/>
    <mergeCell ref="I110:M110"/>
    <mergeCell ref="C111:F111"/>
    <mergeCell ref="C118:F118"/>
    <mergeCell ref="C119:F119"/>
    <mergeCell ref="C120:F120"/>
    <mergeCell ref="C121:F121"/>
    <mergeCell ref="C124:F124"/>
    <mergeCell ref="C122:F122"/>
    <mergeCell ref="C123:F123"/>
    <mergeCell ref="C110:F110"/>
    <mergeCell ref="A9:A10"/>
    <mergeCell ref="B9:B10"/>
    <mergeCell ref="C9:C10"/>
    <mergeCell ref="W17:W18"/>
    <mergeCell ref="Q68:Q69"/>
    <mergeCell ref="B67:B69"/>
    <mergeCell ref="I76:I77"/>
    <mergeCell ref="C71:D71"/>
    <mergeCell ref="C72:D72"/>
    <mergeCell ref="C73:D73"/>
    <mergeCell ref="C74:D74"/>
    <mergeCell ref="J70:X74"/>
    <mergeCell ref="H71:I71"/>
    <mergeCell ref="H72:I72"/>
    <mergeCell ref="H73:I73"/>
    <mergeCell ref="H74:I74"/>
    <mergeCell ref="Q25:Q26"/>
    <mergeCell ref="G9:G10"/>
    <mergeCell ref="H9:H10"/>
    <mergeCell ref="I9:I10"/>
    <mergeCell ref="C17:C18"/>
    <mergeCell ref="D17:D18"/>
    <mergeCell ref="E17:E18"/>
    <mergeCell ref="A19:A23"/>
    <mergeCell ref="Z2:AB2"/>
    <mergeCell ref="P17:P18"/>
    <mergeCell ref="Q9:Q10"/>
    <mergeCell ref="R9:R10"/>
    <mergeCell ref="N2:X2"/>
    <mergeCell ref="B24:B26"/>
    <mergeCell ref="T76:T77"/>
    <mergeCell ref="J24:X24"/>
    <mergeCell ref="I17:I18"/>
    <mergeCell ref="A8:B8"/>
    <mergeCell ref="C8:I8"/>
    <mergeCell ref="J8:X8"/>
    <mergeCell ref="R25:R26"/>
    <mergeCell ref="C25:C26"/>
    <mergeCell ref="D25:D26"/>
    <mergeCell ref="E25:E26"/>
    <mergeCell ref="F25:F26"/>
    <mergeCell ref="M25:M26"/>
    <mergeCell ref="C24:I24"/>
    <mergeCell ref="N25:N26"/>
    <mergeCell ref="O25:O26"/>
    <mergeCell ref="G21:H21"/>
    <mergeCell ref="G22:H22"/>
    <mergeCell ref="G23:H23"/>
    <mergeCell ref="J7:X7"/>
    <mergeCell ref="P9:P10"/>
    <mergeCell ref="Q17:Q18"/>
    <mergeCell ref="R17:R18"/>
    <mergeCell ref="S17:S18"/>
    <mergeCell ref="T17:T18"/>
    <mergeCell ref="U17:U18"/>
    <mergeCell ref="S9:S10"/>
    <mergeCell ref="N17:N18"/>
    <mergeCell ref="M9:M10"/>
    <mergeCell ref="N9:N10"/>
    <mergeCell ref="O9:O10"/>
    <mergeCell ref="O17:O18"/>
    <mergeCell ref="B76:H77"/>
    <mergeCell ref="B78:H78"/>
    <mergeCell ref="B79:H79"/>
    <mergeCell ref="B80:H80"/>
    <mergeCell ref="B75:I75"/>
    <mergeCell ref="C70:D70"/>
    <mergeCell ref="M68:M69"/>
    <mergeCell ref="N68:N69"/>
    <mergeCell ref="O68:O69"/>
    <mergeCell ref="G19:H19"/>
    <mergeCell ref="G20:H20"/>
    <mergeCell ref="H70:I70"/>
    <mergeCell ref="G25:G26"/>
    <mergeCell ref="H25:H26"/>
    <mergeCell ref="I25:I26"/>
    <mergeCell ref="J25:J26"/>
    <mergeCell ref="K25:K26"/>
    <mergeCell ref="L68:L69"/>
    <mergeCell ref="L25:L26"/>
    <mergeCell ref="C67:I67"/>
    <mergeCell ref="J67:X67"/>
    <mergeCell ref="C68:D69"/>
    <mergeCell ref="P68:P69"/>
    <mergeCell ref="C108:D108"/>
    <mergeCell ref="C109:D109"/>
    <mergeCell ref="E108:F109"/>
    <mergeCell ref="J2:M2"/>
    <mergeCell ref="J9:J10"/>
    <mergeCell ref="K9:K10"/>
    <mergeCell ref="L9:L10"/>
    <mergeCell ref="J4:L4"/>
    <mergeCell ref="J5:L5"/>
    <mergeCell ref="J17:J18"/>
    <mergeCell ref="K17:K18"/>
    <mergeCell ref="L17:L18"/>
    <mergeCell ref="M17:M18"/>
    <mergeCell ref="B81:H81"/>
    <mergeCell ref="B82:H82"/>
    <mergeCell ref="B16:B17"/>
    <mergeCell ref="C16:I16"/>
    <mergeCell ref="J16:X16"/>
    <mergeCell ref="F17:F18"/>
    <mergeCell ref="G17:H18"/>
    <mergeCell ref="A4:B5"/>
    <mergeCell ref="D9:D10"/>
    <mergeCell ref="E9:E10"/>
    <mergeCell ref="F9:F10"/>
  </mergeCells>
  <dataValidations xWindow="241" yWindow="659" count="17">
    <dataValidation type="custom" showInputMessage="1" showErrorMessage="1" errorTitle="Automatische Berechnung!" error="Wird automatisch berechnet. LK-Arbeitszeit in &quot;Personalgruppe&quot; eintragen und &quot;Abrechnungsmodus LK&quot; entsprechend einstellen." prompt="Wird automatisch berechnet." sqref="AI19:AI23 AI11:AI15 AI27:AI47">
      <formula1>AI125</formula1>
    </dataValidation>
    <dataValidation type="decimal" allowBlank="1" showInputMessage="1" showErrorMessage="1" error="Nicht zulässige Eingabe! Bitte beachten Sie die Eingabemeldung." prompt="Bitte Zahl der Zeitstunden eingeben, z.B. 1 oder 1,5 oder 0,75." sqref="AA19:AE23 AA11:AE15 AA78:AE82 AA70:AE74 AA27:AE66">
      <formula1>0.1</formula1>
      <formula2>1000</formula2>
    </dataValidation>
    <dataValidation type="decimal" allowBlank="1" showInputMessage="1" showErrorMessage="1" errorTitle="Arbeitszeit Lehrkraft" error="Nicht zulässige Eingabe! Bitte beachten Sie die Eingabemeldung." promptTitle="Arbeitszeit Lehrkraft" prompt="Bitte eingeben:_x000a_1,0 für 1 U-Stunde oder_x000a_1,33 für 1 Zeitstunde oder_x000a_Vielfache davon." sqref="Z19:Z23 Z11:Z15 Z78:Z82 Z70:Z74 Z27:Z66">
      <formula1>0.1</formula1>
      <formula2>500</formula2>
    </dataValidation>
    <dataValidation type="custom" showInputMessage="1" showErrorMessage="1" error="Berechnung erfolgt automatisch. Geben Sie Arbeitsstunden im Bereich &quot;Personalgruppe&quot; ein." prompt="Berechnung erfolgt automatisch." sqref="AG19:AG23">
      <formula1>(Z19*0.75)+AA19+AB19+AC19+AD19+AE19</formula1>
    </dataValidation>
    <dataValidation type="custom" showInputMessage="1" showErrorMessage="1" errorTitle="Nicht zulässige Eingabe!" error="Die Berechnung erfolgt automatisch. Geben Sie Arbeitsstunden im Bereich &quot;Personalgruppe&quot; ein." prompt="Wird automatisch berechnet." sqref="AG11:AG15 AG70:AG74 AG27:AG66">
      <formula1>IF(G11="tägl.",((Z11*0.75)+AA11+AB11+AC11+AD11+AE11)*5,IF(G11="2-wöchentl.",((Z11*0.75)+AA11+AB11+AC11+AD11+AE11)/2,IF(G11="monatl.",((Z11*0.75)+AA11+AB11+AC11+AD11+AE11)/4,(Z11*0.75)+AA11+AB11+AC11+AD11+AE11)))</formula1>
    </dataValidation>
    <dataValidation type="time" errorStyle="warning" allowBlank="1" showInputMessage="1" showErrorMessage="1" errorTitle="Eingabefehler!" error="Bitte geben Sie die Uhrzeit im Format XX:XX ein." prompt="Bitte geben Sie die Uhrzeit im Format XX:XX ein." sqref="E19:F23 E11:F15 E70:F74 E27:F66">
      <formula1>0.25</formula1>
      <formula2>0.791666666666667</formula2>
    </dataValidation>
    <dataValidation type="list" allowBlank="1" showInputMessage="1" showErrorMessage="1" prompt="Bitte auswählen." sqref="G11:G15 G70:G74 G27:G66">
      <formula1>$Y$121:$Y$125</formula1>
    </dataValidation>
    <dataValidation type="custom" showInputMessage="1" showErrorMessage="1" errorTitle="Automatische Berechnung!" error="Bitte geben Sie Anfangs- und Endezeit und den Rhythmus korrekt ein (Spalten E-G)!" prompt="Wird automatisch berechnet." sqref="AF11:AF15 AF70:AF74 AF27:AF66">
      <formula1>IF(G11="tägl.",(F11-E11)*5,IF(G11="2-wöchentl.",(F11-E11)/2,IF(G11="monatl.",(F11-E11)/4,F11-E11)))</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8:AI82">
      <formula1>AI186</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0:AI72">
      <formula1>AI180</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3:AI74">
      <formula1>AI184</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48:AI66">
      <formula1>AI161</formula1>
    </dataValidation>
    <dataValidation type="custom" showInputMessage="1" showErrorMessage="1" errorTitle="Automatische Berechnung!" error="Bitte füllen Sie die Nachbarfelder links korrekt aus." prompt="Wird automatisch berechnet." sqref="J5:L5">
      <formula1>IF(I5=0,"",(H5/I5)*100)</formula1>
    </dataValidation>
    <dataValidation type="time" allowBlank="1" showInputMessage="1" showErrorMessage="1" error="Bitte Eingabehinweis beachten!" promptTitle="Dauer insgesamt" prompt="Bitte Gesamtzeit im Format XX:XX eingeben." sqref="AF78:AF82">
      <formula1>0.291666666666667</formula1>
      <formula2>0.708333333333333</formula2>
    </dataValidation>
    <dataValidation type="list" allowBlank="1" showInputMessage="1" showErrorMessage="1" promptTitle="Anrechnungsmodus für Lehrkräfte" prompt="Bitte auswählen. (Erläuterung s. Legende)" sqref="AH19:AH23 AH78:AH82 AH11:AH15 AH70:AH74 AH27:AH66">
      <formula1>$B$108:$B$110</formula1>
    </dataValidation>
    <dataValidation type="list" allowBlank="1" showInputMessage="1" showErrorMessage="1" promptTitle="Bitte auswählen:" prompt="oA = offenes Angebot_x000a_aA = anmeldepflichtiges Angebot" sqref="C19:C23">
      <formula1>$H$100:$H$101</formula1>
    </dataValidation>
    <dataValidation type="list" allowBlank="1" showInputMessage="1" showErrorMessage="1" promptTitle="Bitte auswählen:" prompt="o. A. = offenes Angebot_x000a_a. A. = anmeldepflichtiges Angebot_x000a_v. A. = verbindliches Angebot" sqref="C11:C15 C27:C66">
      <formula1>$H$100:$H$102</formula1>
    </dataValidation>
  </dataValidations>
  <pageMargins left="0.23622047244094491" right="0.23622047244094491" top="0.39370078740157483" bottom="0.19685039370078741" header="0.31496062992125984" footer="0.31496062992125984"/>
  <pageSetup paperSize="8" scale="74" fitToHeight="0" orientation="landscape" r:id="rId1"/>
  <ignoredErrors>
    <ignoredError sqref="K84:X8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39"/>
  <sheetViews>
    <sheetView topLeftCell="A4" zoomScale="80" zoomScaleNormal="80" workbookViewId="0">
      <selection activeCell="A4" sqref="A4:B5"/>
    </sheetView>
  </sheetViews>
  <sheetFormatPr baseColWidth="10" defaultColWidth="11.453125" defaultRowHeight="14.5" x14ac:dyDescent="0.35"/>
  <cols>
    <col min="1" max="1" width="5.26953125" customWidth="1"/>
    <col min="2" max="2" width="22.26953125" style="18" customWidth="1"/>
    <col min="3" max="6" width="11.453125" style="4"/>
    <col min="7" max="7" width="11.453125" style="4" customWidth="1"/>
    <col min="8" max="9" width="11.453125" style="4"/>
    <col min="10" max="23" width="3.26953125" style="4" customWidth="1"/>
    <col min="24" max="24" width="3.26953125" style="126" customWidth="1"/>
    <col min="25" max="25" width="15.81640625" style="125" customWidth="1"/>
    <col min="26" max="26" width="3.7265625" style="125" customWidth="1"/>
    <col min="27" max="28" width="4.26953125" style="125" customWidth="1"/>
    <col min="29" max="31" width="3.7265625" style="125" customWidth="1"/>
    <col min="32" max="35" width="11.453125" style="4"/>
    <col min="36" max="16384" width="11.453125" style="5"/>
  </cols>
  <sheetData>
    <row r="1" spans="1:39" ht="24" customHeight="1" thickBot="1" x14ac:dyDescent="0.75">
      <c r="C1" s="70"/>
      <c r="D1" s="70"/>
      <c r="E1" s="70"/>
      <c r="F1" s="70"/>
      <c r="G1" s="1"/>
      <c r="H1" s="2"/>
      <c r="I1" s="2"/>
      <c r="J1" s="2"/>
      <c r="K1" s="2"/>
      <c r="L1" s="2"/>
      <c r="M1" s="2"/>
      <c r="N1" s="2"/>
      <c r="O1" s="2"/>
      <c r="P1" s="2"/>
      <c r="Q1" s="2"/>
      <c r="R1" s="2"/>
      <c r="S1" s="2"/>
      <c r="T1" s="2"/>
      <c r="U1" s="2"/>
      <c r="V1" s="2"/>
      <c r="W1" s="2"/>
      <c r="X1" s="3"/>
      <c r="Y1" s="3"/>
      <c r="Z1" s="3"/>
      <c r="AA1" s="3"/>
      <c r="AB1" s="3"/>
      <c r="AC1" s="3"/>
      <c r="AD1" s="3"/>
      <c r="AE1" s="3"/>
      <c r="AF1" s="2"/>
      <c r="AG1" s="2"/>
      <c r="AH1" s="2"/>
    </row>
    <row r="2" spans="1:39" s="11" customFormat="1" ht="26.25" customHeight="1" thickBot="1" x14ac:dyDescent="0.75">
      <c r="A2"/>
      <c r="B2" s="70" t="s">
        <v>149</v>
      </c>
      <c r="C2" s="70"/>
      <c r="D2" s="70"/>
      <c r="E2" s="70"/>
      <c r="F2" s="70"/>
      <c r="G2" s="1"/>
      <c r="H2" s="6"/>
      <c r="I2" s="6"/>
      <c r="J2" s="194" t="s">
        <v>0</v>
      </c>
      <c r="K2" s="194"/>
      <c r="L2" s="194"/>
      <c r="M2" s="194"/>
      <c r="N2" s="252" t="s">
        <v>133</v>
      </c>
      <c r="O2" s="253"/>
      <c r="P2" s="253"/>
      <c r="Q2" s="253"/>
      <c r="R2" s="253"/>
      <c r="S2" s="253"/>
      <c r="T2" s="253"/>
      <c r="U2" s="253"/>
      <c r="V2" s="253"/>
      <c r="W2" s="253"/>
      <c r="X2" s="254"/>
      <c r="Y2" s="8" t="s">
        <v>110</v>
      </c>
      <c r="Z2" s="249">
        <v>1234</v>
      </c>
      <c r="AA2" s="250"/>
      <c r="AB2" s="251"/>
      <c r="AC2" s="7"/>
      <c r="AD2" s="9" t="s">
        <v>111</v>
      </c>
      <c r="AE2" s="9"/>
      <c r="AF2" s="9"/>
      <c r="AG2" s="127" t="s">
        <v>153</v>
      </c>
      <c r="AH2" s="8"/>
      <c r="AI2" s="155"/>
      <c r="AJ2" s="9"/>
      <c r="AK2" s="9"/>
      <c r="AL2" s="10"/>
    </row>
    <row r="3" spans="1:39" s="11" customFormat="1" ht="26.25" customHeight="1" thickBot="1" x14ac:dyDescent="0.6">
      <c r="A3" s="100"/>
      <c r="B3" s="99"/>
      <c r="C3" s="1"/>
      <c r="D3" s="1"/>
      <c r="E3" s="1"/>
      <c r="F3" s="1"/>
      <c r="G3" s="1"/>
      <c r="H3" s="6"/>
      <c r="I3" s="6"/>
      <c r="J3" s="12"/>
      <c r="K3" s="12"/>
      <c r="L3" s="12"/>
      <c r="M3" s="12"/>
      <c r="N3" s="12"/>
      <c r="O3" s="12" t="s">
        <v>123</v>
      </c>
      <c r="P3" s="12"/>
      <c r="Q3" s="12"/>
      <c r="R3" s="12"/>
      <c r="S3" s="12"/>
      <c r="T3" s="12"/>
      <c r="U3" s="12"/>
      <c r="V3" s="12"/>
      <c r="W3" s="12"/>
      <c r="X3" s="12"/>
      <c r="Y3" s="13"/>
      <c r="Z3" s="13"/>
      <c r="AA3" s="13"/>
      <c r="AB3" s="13"/>
      <c r="AC3" s="13"/>
      <c r="AD3" s="13"/>
      <c r="AE3" s="13"/>
      <c r="AH3" s="12"/>
      <c r="AI3" s="14"/>
    </row>
    <row r="4" spans="1:39" s="11" customFormat="1" ht="39.75" customHeight="1" thickTop="1" thickBot="1" x14ac:dyDescent="0.35">
      <c r="A4" s="222" t="s">
        <v>150</v>
      </c>
      <c r="B4" s="223"/>
      <c r="C4" s="179" t="s">
        <v>1</v>
      </c>
      <c r="D4" s="129" t="s">
        <v>2</v>
      </c>
      <c r="E4" s="129" t="s">
        <v>3</v>
      </c>
      <c r="F4" s="129" t="s">
        <v>31</v>
      </c>
      <c r="G4" s="129" t="s">
        <v>4</v>
      </c>
      <c r="H4" s="129" t="s">
        <v>151</v>
      </c>
      <c r="I4" s="130" t="s">
        <v>70</v>
      </c>
      <c r="J4" s="199" t="s">
        <v>152</v>
      </c>
      <c r="K4" s="200"/>
      <c r="L4" s="201"/>
      <c r="M4" s="131"/>
      <c r="N4" s="12"/>
      <c r="O4" s="151"/>
      <c r="P4" s="151"/>
      <c r="Q4" s="151"/>
      <c r="R4" s="151"/>
      <c r="S4" s="151"/>
      <c r="T4" s="151"/>
      <c r="U4" s="151"/>
      <c r="V4" s="151"/>
      <c r="W4" s="12"/>
      <c r="X4" s="12"/>
      <c r="Y4" s="304" t="s">
        <v>121</v>
      </c>
      <c r="Z4" s="293" t="s">
        <v>72</v>
      </c>
      <c r="AA4" s="294"/>
      <c r="AB4" s="306"/>
      <c r="AC4" s="293" t="s">
        <v>122</v>
      </c>
      <c r="AD4" s="294"/>
      <c r="AE4" s="294"/>
      <c r="AF4" s="150" t="s">
        <v>71</v>
      </c>
      <c r="AG4" s="135" t="s">
        <v>112</v>
      </c>
      <c r="AH4" s="135" t="s">
        <v>113</v>
      </c>
      <c r="AI4" s="135" t="s">
        <v>108</v>
      </c>
      <c r="AJ4" s="135" t="s">
        <v>117</v>
      </c>
      <c r="AK4" s="135" t="s">
        <v>118</v>
      </c>
      <c r="AL4" s="135" t="s">
        <v>119</v>
      </c>
    </row>
    <row r="5" spans="1:39" s="11" customFormat="1" ht="26.25" customHeight="1" thickTop="1" thickBot="1" x14ac:dyDescent="0.35">
      <c r="A5" s="224"/>
      <c r="B5" s="225"/>
      <c r="C5" s="132">
        <v>175</v>
      </c>
      <c r="D5" s="133">
        <v>185</v>
      </c>
      <c r="E5" s="133">
        <v>181</v>
      </c>
      <c r="F5" s="133">
        <v>172</v>
      </c>
      <c r="G5" s="133">
        <v>128</v>
      </c>
      <c r="H5" s="133">
        <v>187</v>
      </c>
      <c r="I5" s="134">
        <v>264</v>
      </c>
      <c r="J5" s="202">
        <f>IF(I5=0,"",(H5/I5)*100)</f>
        <v>70.833333333333343</v>
      </c>
      <c r="K5" s="202"/>
      <c r="L5" s="203"/>
      <c r="M5" s="13"/>
      <c r="N5" s="12"/>
      <c r="O5" s="152"/>
      <c r="P5" s="152"/>
      <c r="Q5" s="152"/>
      <c r="R5" s="152"/>
      <c r="S5" s="152"/>
      <c r="T5" s="152"/>
      <c r="U5" s="152"/>
      <c r="V5" s="152"/>
      <c r="W5" s="12"/>
      <c r="X5" s="12"/>
      <c r="Y5" s="305"/>
      <c r="Z5" s="295"/>
      <c r="AA5" s="296"/>
      <c r="AB5" s="297"/>
      <c r="AC5" s="295"/>
      <c r="AD5" s="296"/>
      <c r="AE5" s="297"/>
      <c r="AF5" s="136"/>
      <c r="AG5" s="168"/>
      <c r="AH5" s="169"/>
      <c r="AI5" s="169"/>
      <c r="AJ5" s="168"/>
      <c r="AK5" s="168"/>
      <c r="AL5" s="173" t="s">
        <v>138</v>
      </c>
    </row>
    <row r="6" spans="1:39" ht="25.5" customHeight="1" thickTop="1" thickBot="1" x14ac:dyDescent="0.35">
      <c r="A6" s="97"/>
      <c r="B6" s="97"/>
      <c r="C6" s="102"/>
      <c r="D6" s="101"/>
      <c r="E6" s="101"/>
      <c r="F6" s="101"/>
      <c r="G6" s="101"/>
      <c r="H6" s="101"/>
      <c r="I6" s="98"/>
      <c r="J6" s="96"/>
      <c r="K6" s="96"/>
      <c r="L6" s="96"/>
      <c r="M6" s="87"/>
      <c r="N6" s="87"/>
      <c r="O6" s="153"/>
      <c r="P6" s="153"/>
      <c r="Q6" s="153"/>
      <c r="R6" s="153"/>
      <c r="S6" s="153"/>
      <c r="T6" s="153"/>
      <c r="U6" s="153"/>
      <c r="V6" s="153"/>
      <c r="W6" s="87"/>
      <c r="X6" s="87"/>
      <c r="Y6" s="15" t="s">
        <v>5</v>
      </c>
      <c r="Z6" s="16" t="s">
        <v>136</v>
      </c>
      <c r="AA6" s="16"/>
      <c r="AB6" s="16"/>
      <c r="AC6" s="16"/>
      <c r="AD6" s="16"/>
      <c r="AE6" s="16"/>
      <c r="AF6" s="17"/>
      <c r="AG6" s="125"/>
    </row>
    <row r="7" spans="1:39" ht="15.75" customHeight="1" thickTop="1" thickBot="1" x14ac:dyDescent="0.4">
      <c r="E7" s="18"/>
      <c r="J7" s="247" t="s">
        <v>140</v>
      </c>
      <c r="K7" s="248"/>
      <c r="L7" s="248"/>
      <c r="M7" s="248"/>
      <c r="N7" s="248"/>
      <c r="O7" s="248"/>
      <c r="P7" s="248"/>
      <c r="Q7" s="248"/>
      <c r="R7" s="248"/>
      <c r="S7" s="248"/>
      <c r="T7" s="248"/>
      <c r="U7" s="248"/>
      <c r="V7" s="248"/>
      <c r="W7" s="248"/>
      <c r="X7" s="248"/>
      <c r="Y7" s="4"/>
      <c r="Z7" s="170" t="s">
        <v>137</v>
      </c>
      <c r="AA7" s="171"/>
      <c r="AB7" s="171"/>
      <c r="AC7" s="171"/>
      <c r="AD7" s="171"/>
      <c r="AE7" s="171"/>
      <c r="AF7" s="171"/>
    </row>
    <row r="8" spans="1:39" ht="14.25" customHeight="1" thickTop="1" thickBot="1" x14ac:dyDescent="0.25">
      <c r="A8" s="258" t="s">
        <v>6</v>
      </c>
      <c r="B8" s="259"/>
      <c r="C8" s="260" t="s">
        <v>73</v>
      </c>
      <c r="D8" s="261"/>
      <c r="E8" s="261"/>
      <c r="F8" s="261"/>
      <c r="G8" s="261"/>
      <c r="H8" s="261"/>
      <c r="I8" s="262"/>
      <c r="J8" s="215" t="s">
        <v>68</v>
      </c>
      <c r="K8" s="215"/>
      <c r="L8" s="215"/>
      <c r="M8" s="215"/>
      <c r="N8" s="215"/>
      <c r="O8" s="215"/>
      <c r="P8" s="215"/>
      <c r="Q8" s="215"/>
      <c r="R8" s="215"/>
      <c r="S8" s="215"/>
      <c r="T8" s="215"/>
      <c r="U8" s="215"/>
      <c r="V8" s="215"/>
      <c r="W8" s="215"/>
      <c r="X8" s="217"/>
      <c r="Y8" s="298" t="s">
        <v>74</v>
      </c>
      <c r="Z8" s="299"/>
      <c r="AA8" s="299"/>
      <c r="AB8" s="299"/>
      <c r="AC8" s="299"/>
      <c r="AD8" s="299"/>
      <c r="AE8" s="299"/>
      <c r="AF8" s="299"/>
      <c r="AG8" s="299"/>
      <c r="AH8" s="299"/>
      <c r="AI8" s="300"/>
    </row>
    <row r="9" spans="1:39" ht="9.75" customHeight="1" thickTop="1" x14ac:dyDescent="0.2">
      <c r="A9" s="263" t="s">
        <v>66</v>
      </c>
      <c r="B9" s="265" t="s">
        <v>75</v>
      </c>
      <c r="C9" s="228" t="s">
        <v>8</v>
      </c>
      <c r="D9" s="226" t="s">
        <v>9</v>
      </c>
      <c r="E9" s="228" t="s">
        <v>10</v>
      </c>
      <c r="F9" s="226" t="s">
        <v>11</v>
      </c>
      <c r="G9" s="226" t="s">
        <v>12</v>
      </c>
      <c r="H9" s="226" t="s">
        <v>13</v>
      </c>
      <c r="I9" s="228" t="s">
        <v>27</v>
      </c>
      <c r="J9" s="195">
        <v>1</v>
      </c>
      <c r="K9" s="197">
        <v>2</v>
      </c>
      <c r="L9" s="197">
        <v>3</v>
      </c>
      <c r="M9" s="197">
        <v>4</v>
      </c>
      <c r="N9" s="197">
        <v>5</v>
      </c>
      <c r="O9" s="197">
        <v>6</v>
      </c>
      <c r="P9" s="197">
        <v>7</v>
      </c>
      <c r="Q9" s="197">
        <v>8</v>
      </c>
      <c r="R9" s="197">
        <v>9</v>
      </c>
      <c r="S9" s="197">
        <v>10</v>
      </c>
      <c r="T9" s="197">
        <v>11</v>
      </c>
      <c r="U9" s="197">
        <v>12</v>
      </c>
      <c r="V9" s="197">
        <v>13</v>
      </c>
      <c r="W9" s="197">
        <v>14</v>
      </c>
      <c r="X9" s="301">
        <v>15</v>
      </c>
      <c r="Y9" s="228" t="s">
        <v>134</v>
      </c>
      <c r="Z9" s="303" t="s">
        <v>14</v>
      </c>
      <c r="AA9" s="303"/>
      <c r="AB9" s="303"/>
      <c r="AC9" s="303"/>
      <c r="AD9" s="303"/>
      <c r="AE9" s="303"/>
      <c r="AF9" s="228" t="s">
        <v>15</v>
      </c>
      <c r="AG9" s="228" t="s">
        <v>16</v>
      </c>
      <c r="AH9" s="228" t="s">
        <v>17</v>
      </c>
      <c r="AI9" s="228" t="s">
        <v>18</v>
      </c>
    </row>
    <row r="10" spans="1:39" ht="19.5" customHeight="1" thickBot="1" x14ac:dyDescent="0.25">
      <c r="A10" s="264"/>
      <c r="B10" s="266"/>
      <c r="C10" s="227"/>
      <c r="D10" s="227"/>
      <c r="E10" s="227"/>
      <c r="F10" s="227"/>
      <c r="G10" s="227"/>
      <c r="H10" s="227"/>
      <c r="I10" s="227"/>
      <c r="J10" s="196"/>
      <c r="K10" s="198"/>
      <c r="L10" s="198"/>
      <c r="M10" s="198"/>
      <c r="N10" s="198"/>
      <c r="O10" s="198"/>
      <c r="P10" s="198"/>
      <c r="Q10" s="198"/>
      <c r="R10" s="198"/>
      <c r="S10" s="198"/>
      <c r="T10" s="198"/>
      <c r="U10" s="198"/>
      <c r="V10" s="198"/>
      <c r="W10" s="198"/>
      <c r="X10" s="302"/>
      <c r="Y10" s="227"/>
      <c r="Z10" s="123" t="s">
        <v>19</v>
      </c>
      <c r="AA10" s="20" t="s">
        <v>20</v>
      </c>
      <c r="AB10" s="20" t="s">
        <v>21</v>
      </c>
      <c r="AC10" s="20" t="s">
        <v>22</v>
      </c>
      <c r="AD10" s="20" t="s">
        <v>23</v>
      </c>
      <c r="AE10" s="20" t="s">
        <v>24</v>
      </c>
      <c r="AF10" s="227"/>
      <c r="AG10" s="227"/>
      <c r="AH10" s="227"/>
      <c r="AI10" s="227"/>
      <c r="AM10" s="4"/>
    </row>
    <row r="11" spans="1:39" ht="10" customHeight="1" thickTop="1" x14ac:dyDescent="0.35">
      <c r="A11" s="119">
        <v>1</v>
      </c>
      <c r="B11" s="21" t="s">
        <v>77</v>
      </c>
      <c r="C11" s="118" t="s">
        <v>114</v>
      </c>
      <c r="D11" s="23" t="s">
        <v>80</v>
      </c>
      <c r="E11" s="24">
        <v>0.3125</v>
      </c>
      <c r="F11" s="24">
        <v>0.36458333333333331</v>
      </c>
      <c r="G11" s="25" t="s">
        <v>61</v>
      </c>
      <c r="H11" s="65" t="s">
        <v>78</v>
      </c>
      <c r="I11" s="114"/>
      <c r="J11" s="23" t="s">
        <v>32</v>
      </c>
      <c r="K11" s="25"/>
      <c r="L11" s="25" t="s">
        <v>32</v>
      </c>
      <c r="M11" s="25"/>
      <c r="N11" s="25"/>
      <c r="O11" s="25"/>
      <c r="P11" s="25"/>
      <c r="Q11" s="25"/>
      <c r="R11" s="25"/>
      <c r="S11" s="25"/>
      <c r="T11" s="25"/>
      <c r="U11" s="25"/>
      <c r="V11" s="25"/>
      <c r="W11" s="25"/>
      <c r="X11" s="26"/>
      <c r="Y11" s="163">
        <v>2</v>
      </c>
      <c r="Z11" s="85"/>
      <c r="AA11" s="107">
        <v>0.8</v>
      </c>
      <c r="AB11" s="107"/>
      <c r="AC11" s="107"/>
      <c r="AD11" s="107"/>
      <c r="AE11" s="107">
        <v>0.45</v>
      </c>
      <c r="AF11" s="121">
        <f>IF(G11="tägl.",(F11-E11)*5,IF(G11="2-wöchentl.",(F11-E11)/2,IF(G11="monatl.",(F11-E11)/4,F11-E11)))</f>
        <v>0.26041666666666657</v>
      </c>
      <c r="AG11" s="67">
        <f>IF(G11="tägl.",((Z11*0.75)+AA11+AB11+AC11+AD11+AE11)*5,IF(G11="2-wöchentl.",((Z11*0.75)+AA11+AB11+AC11+AD11+AE11)/2,IF(G11="monatl.",((Z11*0.75)+AA11+AB11+AC11+AD11+AE11)/4,(Z11*0.75)+AA11+AB11+AC11+AD11+AE11)))</f>
        <v>6.25</v>
      </c>
      <c r="AH11" s="27" t="s">
        <v>59</v>
      </c>
      <c r="AI11" s="84" t="str">
        <f t="shared" ref="AI11:AI15" si="0">IF(AND(G11="tägl.",AH11="1:2"),Z11*2.5,IF(AND(G11="wöchentl.",AH11="1:2"),Z11*0.5,IF(AND(G11="2-wöchentl.",AH11="1:2"),Z11*0.25,IF(AND(G11="monatl.",AH11="1:2"),Z11*0.125,IF(AND(G11="tägl.",AH11="1:1"),Z11*5,IF(AND(G11="wöchentl.",AH11="1:1"),Z11,IF(AND(G11="2-wöchentl.",AH11="1:1"),Z11*0.5,IF(AND(G11="monatl.",AH11="1:1"),Z11*0.25,"---"))))))))</f>
        <v>---</v>
      </c>
      <c r="AJ11" s="160"/>
    </row>
    <row r="12" spans="1:39" ht="10" customHeight="1" x14ac:dyDescent="0.25">
      <c r="A12" s="119"/>
      <c r="B12" s="28"/>
      <c r="C12" s="118" t="s">
        <v>114</v>
      </c>
      <c r="D12" s="23"/>
      <c r="E12" s="24"/>
      <c r="F12" s="24"/>
      <c r="G12" s="25" t="s">
        <v>62</v>
      </c>
      <c r="H12" s="66"/>
      <c r="I12" s="115"/>
      <c r="J12" s="178"/>
      <c r="K12" s="29"/>
      <c r="L12" s="29"/>
      <c r="M12" s="29"/>
      <c r="N12" s="29"/>
      <c r="O12" s="29"/>
      <c r="P12" s="29"/>
      <c r="Q12" s="29"/>
      <c r="R12" s="29"/>
      <c r="S12" s="29"/>
      <c r="T12" s="29"/>
      <c r="U12" s="29"/>
      <c r="V12" s="29"/>
      <c r="W12" s="29"/>
      <c r="X12" s="30"/>
      <c r="Y12" s="163"/>
      <c r="Z12" s="85"/>
      <c r="AA12" s="108"/>
      <c r="AB12" s="108"/>
      <c r="AC12" s="108"/>
      <c r="AD12" s="108"/>
      <c r="AE12" s="108"/>
      <c r="AF12" s="121">
        <f t="shared" ref="AF12:AF15" si="1">IF(G12="tägl.",(F12-E12)*5,IF(G12="2-wöchentl.",(F12-E12)/2,IF(G12="monatl.",(F12-E12)/4,F12-E12)))</f>
        <v>0</v>
      </c>
      <c r="AG12" s="67">
        <f t="shared" ref="AG12:AG15" si="2">IF(G12="tägl.",((Z12*0.75)+AA12+AB12+AC12+AD12+AE12)*5,IF(G12="2-wöchentl.",((Z12*0.75)+AA12+AB12+AC12+AD12+AE12)/2,IF(G12="monatl.",((Z12*0.75)+AA12+AB12+AC12+AD12+AE12)/4,(Z12*0.75)+AA12+AB12+AC12+AD12+AE12)))</f>
        <v>0</v>
      </c>
      <c r="AH12" s="27" t="s">
        <v>59</v>
      </c>
      <c r="AI12" s="84" t="str">
        <f t="shared" si="0"/>
        <v>---</v>
      </c>
    </row>
    <row r="13" spans="1:39" ht="10" customHeight="1" x14ac:dyDescent="0.25">
      <c r="A13" s="120"/>
      <c r="B13" s="94"/>
      <c r="C13" s="118" t="s">
        <v>114</v>
      </c>
      <c r="D13" s="23"/>
      <c r="E13" s="24"/>
      <c r="F13" s="24"/>
      <c r="G13" s="25" t="s">
        <v>62</v>
      </c>
      <c r="H13" s="66"/>
      <c r="I13" s="115"/>
      <c r="J13" s="178"/>
      <c r="K13" s="29"/>
      <c r="L13" s="29"/>
      <c r="M13" s="29"/>
      <c r="N13" s="29"/>
      <c r="O13" s="29"/>
      <c r="P13" s="29"/>
      <c r="Q13" s="29"/>
      <c r="R13" s="29"/>
      <c r="S13" s="29"/>
      <c r="T13" s="29"/>
      <c r="U13" s="29"/>
      <c r="V13" s="29"/>
      <c r="W13" s="29"/>
      <c r="X13" s="30"/>
      <c r="Y13" s="163"/>
      <c r="Z13" s="85"/>
      <c r="AA13" s="108"/>
      <c r="AB13" s="108"/>
      <c r="AC13" s="108"/>
      <c r="AD13" s="108"/>
      <c r="AE13" s="108"/>
      <c r="AF13" s="121">
        <f t="shared" si="1"/>
        <v>0</v>
      </c>
      <c r="AG13" s="67">
        <f t="shared" si="2"/>
        <v>0</v>
      </c>
      <c r="AH13" s="27" t="s">
        <v>59</v>
      </c>
      <c r="AI13" s="84" t="str">
        <f t="shared" si="0"/>
        <v>---</v>
      </c>
    </row>
    <row r="14" spans="1:39" ht="10" customHeight="1" x14ac:dyDescent="0.25">
      <c r="A14" s="120"/>
      <c r="B14" s="28"/>
      <c r="C14" s="118" t="s">
        <v>114</v>
      </c>
      <c r="D14" s="23"/>
      <c r="E14" s="24"/>
      <c r="F14" s="24"/>
      <c r="G14" s="25" t="s">
        <v>62</v>
      </c>
      <c r="H14" s="66"/>
      <c r="I14" s="115"/>
      <c r="J14" s="178"/>
      <c r="K14" s="29"/>
      <c r="L14" s="29"/>
      <c r="M14" s="29"/>
      <c r="N14" s="29"/>
      <c r="O14" s="29"/>
      <c r="P14" s="29"/>
      <c r="Q14" s="29"/>
      <c r="R14" s="29"/>
      <c r="S14" s="29"/>
      <c r="T14" s="29"/>
      <c r="U14" s="29"/>
      <c r="V14" s="29"/>
      <c r="W14" s="29"/>
      <c r="X14" s="30"/>
      <c r="Y14" s="163"/>
      <c r="Z14" s="85"/>
      <c r="AA14" s="108"/>
      <c r="AB14" s="108"/>
      <c r="AC14" s="108"/>
      <c r="AD14" s="108"/>
      <c r="AE14" s="108"/>
      <c r="AF14" s="121">
        <f t="shared" si="1"/>
        <v>0</v>
      </c>
      <c r="AG14" s="67">
        <f t="shared" si="2"/>
        <v>0</v>
      </c>
      <c r="AH14" s="27" t="s">
        <v>59</v>
      </c>
      <c r="AI14" s="84" t="str">
        <f t="shared" si="0"/>
        <v>---</v>
      </c>
      <c r="AL14" s="172"/>
    </row>
    <row r="15" spans="1:39" ht="10" customHeight="1" thickBot="1" x14ac:dyDescent="0.3">
      <c r="A15" s="81"/>
      <c r="B15" s="28"/>
      <c r="C15" s="118" t="s">
        <v>114</v>
      </c>
      <c r="D15" s="23"/>
      <c r="E15" s="24"/>
      <c r="F15" s="24"/>
      <c r="G15" s="25" t="s">
        <v>62</v>
      </c>
      <c r="H15" s="66"/>
      <c r="I15" s="116"/>
      <c r="J15" s="31"/>
      <c r="K15" s="32"/>
      <c r="L15" s="32"/>
      <c r="M15" s="32"/>
      <c r="N15" s="32"/>
      <c r="O15" s="32"/>
      <c r="P15" s="32"/>
      <c r="Q15" s="32"/>
      <c r="R15" s="32"/>
      <c r="S15" s="32"/>
      <c r="T15" s="32"/>
      <c r="U15" s="32"/>
      <c r="V15" s="32"/>
      <c r="W15" s="32"/>
      <c r="X15" s="33"/>
      <c r="Y15" s="163"/>
      <c r="Z15" s="85"/>
      <c r="AA15" s="108"/>
      <c r="AB15" s="108"/>
      <c r="AC15" s="108"/>
      <c r="AD15" s="108"/>
      <c r="AE15" s="108"/>
      <c r="AF15" s="121">
        <f t="shared" si="1"/>
        <v>0</v>
      </c>
      <c r="AG15" s="67">
        <f t="shared" si="2"/>
        <v>0</v>
      </c>
      <c r="AH15" s="27" t="s">
        <v>59</v>
      </c>
      <c r="AI15" s="84" t="str">
        <f t="shared" si="0"/>
        <v>---</v>
      </c>
    </row>
    <row r="16" spans="1:39" ht="14.25" customHeight="1" thickTop="1" thickBot="1" x14ac:dyDescent="0.4">
      <c r="A16" s="72"/>
      <c r="B16" s="212" t="s">
        <v>76</v>
      </c>
      <c r="C16" s="214" t="s">
        <v>76</v>
      </c>
      <c r="D16" s="215"/>
      <c r="E16" s="215"/>
      <c r="F16" s="215"/>
      <c r="G16" s="215"/>
      <c r="H16" s="215"/>
      <c r="I16" s="216"/>
      <c r="J16" s="215" t="s">
        <v>68</v>
      </c>
      <c r="K16" s="215"/>
      <c r="L16" s="215"/>
      <c r="M16" s="215"/>
      <c r="N16" s="215"/>
      <c r="O16" s="215"/>
      <c r="P16" s="215"/>
      <c r="Q16" s="215"/>
      <c r="R16" s="215"/>
      <c r="S16" s="215"/>
      <c r="T16" s="215"/>
      <c r="U16" s="215"/>
      <c r="V16" s="215"/>
      <c r="W16" s="215"/>
      <c r="X16" s="217"/>
      <c r="Y16" s="214" t="s">
        <v>7</v>
      </c>
      <c r="Z16" s="215"/>
      <c r="AA16" s="215"/>
      <c r="AB16" s="215"/>
      <c r="AC16" s="215"/>
      <c r="AD16" s="215"/>
      <c r="AE16" s="215"/>
      <c r="AF16" s="215"/>
      <c r="AG16" s="215"/>
      <c r="AH16" s="215"/>
      <c r="AI16" s="217"/>
    </row>
    <row r="17" spans="1:35" ht="9.75" customHeight="1" thickTop="1" x14ac:dyDescent="0.35">
      <c r="A17" s="73"/>
      <c r="B17" s="213"/>
      <c r="C17" s="228" t="s">
        <v>8</v>
      </c>
      <c r="D17" s="228" t="s">
        <v>9</v>
      </c>
      <c r="E17" s="228" t="s">
        <v>10</v>
      </c>
      <c r="F17" s="218" t="s">
        <v>11</v>
      </c>
      <c r="G17" s="220" t="s">
        <v>27</v>
      </c>
      <c r="H17" s="218"/>
      <c r="I17" s="218" t="s">
        <v>28</v>
      </c>
      <c r="J17" s="195">
        <v>1</v>
      </c>
      <c r="K17" s="197">
        <v>2</v>
      </c>
      <c r="L17" s="197">
        <v>3</v>
      </c>
      <c r="M17" s="197">
        <v>4</v>
      </c>
      <c r="N17" s="197">
        <v>5</v>
      </c>
      <c r="O17" s="197">
        <v>6</v>
      </c>
      <c r="P17" s="197">
        <v>7</v>
      </c>
      <c r="Q17" s="197">
        <v>8</v>
      </c>
      <c r="R17" s="197">
        <v>9</v>
      </c>
      <c r="S17" s="197">
        <v>10</v>
      </c>
      <c r="T17" s="197">
        <v>11</v>
      </c>
      <c r="U17" s="197">
        <v>12</v>
      </c>
      <c r="V17" s="197">
        <v>13</v>
      </c>
      <c r="W17" s="197">
        <v>14</v>
      </c>
      <c r="X17" s="301">
        <v>15</v>
      </c>
      <c r="Y17" s="228" t="s">
        <v>135</v>
      </c>
      <c r="Z17" s="303" t="s">
        <v>14</v>
      </c>
      <c r="AA17" s="303"/>
      <c r="AB17" s="303"/>
      <c r="AC17" s="303"/>
      <c r="AD17" s="303"/>
      <c r="AE17" s="303"/>
      <c r="AF17" s="228" t="s">
        <v>29</v>
      </c>
      <c r="AG17" s="228" t="s">
        <v>30</v>
      </c>
      <c r="AH17" s="228" t="s">
        <v>17</v>
      </c>
      <c r="AI17" s="228" t="s">
        <v>18</v>
      </c>
    </row>
    <row r="18" spans="1:35" ht="9.75" customHeight="1" thickBot="1" x14ac:dyDescent="0.4">
      <c r="A18" s="74"/>
      <c r="B18" s="71"/>
      <c r="C18" s="227"/>
      <c r="D18" s="227"/>
      <c r="E18" s="227"/>
      <c r="F18" s="219"/>
      <c r="G18" s="221"/>
      <c r="H18" s="219"/>
      <c r="I18" s="219"/>
      <c r="J18" s="204"/>
      <c r="K18" s="205"/>
      <c r="L18" s="198"/>
      <c r="M18" s="205"/>
      <c r="N18" s="205"/>
      <c r="O18" s="205"/>
      <c r="P18" s="205"/>
      <c r="Q18" s="205"/>
      <c r="R18" s="205"/>
      <c r="S18" s="205"/>
      <c r="T18" s="205"/>
      <c r="U18" s="198"/>
      <c r="V18" s="205"/>
      <c r="W18" s="198"/>
      <c r="X18" s="302"/>
      <c r="Y18" s="227"/>
      <c r="Z18" s="123" t="s">
        <v>19</v>
      </c>
      <c r="AA18" s="20" t="s">
        <v>20</v>
      </c>
      <c r="AB18" s="20" t="s">
        <v>21</v>
      </c>
      <c r="AC18" s="20" t="s">
        <v>22</v>
      </c>
      <c r="AD18" s="20" t="s">
        <v>23</v>
      </c>
      <c r="AE18" s="20" t="s">
        <v>24</v>
      </c>
      <c r="AF18" s="227"/>
      <c r="AG18" s="227"/>
      <c r="AH18" s="227"/>
      <c r="AI18" s="227"/>
    </row>
    <row r="19" spans="1:35" ht="10" customHeight="1" thickTop="1" x14ac:dyDescent="0.2">
      <c r="A19" s="288"/>
      <c r="B19" s="34"/>
      <c r="C19" s="118" t="s">
        <v>115</v>
      </c>
      <c r="D19" s="23" t="s">
        <v>1</v>
      </c>
      <c r="E19" s="24">
        <v>0.47916666666666669</v>
      </c>
      <c r="F19" s="24">
        <v>0.58333333333333337</v>
      </c>
      <c r="G19" s="309">
        <v>150</v>
      </c>
      <c r="H19" s="310"/>
      <c r="I19" s="137">
        <v>4</v>
      </c>
      <c r="J19" s="142"/>
      <c r="K19" s="143"/>
      <c r="L19" s="140"/>
      <c r="M19" s="143"/>
      <c r="N19" s="143"/>
      <c r="O19" s="143"/>
      <c r="P19" s="143"/>
      <c r="Q19" s="143"/>
      <c r="R19" s="143"/>
      <c r="S19" s="143"/>
      <c r="T19" s="143"/>
      <c r="U19" s="140"/>
      <c r="V19" s="143"/>
      <c r="W19" s="140"/>
      <c r="X19" s="144"/>
      <c r="Y19" s="161">
        <v>3</v>
      </c>
      <c r="Z19" s="85">
        <v>1.33</v>
      </c>
      <c r="AA19" s="107">
        <v>0.5</v>
      </c>
      <c r="AB19" s="107"/>
      <c r="AC19" s="107"/>
      <c r="AD19" s="107"/>
      <c r="AE19" s="107">
        <v>1</v>
      </c>
      <c r="AF19" s="175">
        <f>F19-E19</f>
        <v>0.10416666666666669</v>
      </c>
      <c r="AG19" s="67">
        <f>(Z19*0.75)+AA19+AB19+AC19+AD19+AE19</f>
        <v>2.4975000000000001</v>
      </c>
      <c r="AH19" s="27" t="s">
        <v>59</v>
      </c>
      <c r="AI19" s="84" t="str">
        <f>IF(AH19="1:2",Z19*0.5,IF(AH19="1:1",Z19,"---"))</f>
        <v>---</v>
      </c>
    </row>
    <row r="20" spans="1:35" ht="10" customHeight="1" x14ac:dyDescent="0.2">
      <c r="A20" s="289"/>
      <c r="B20" s="34"/>
      <c r="C20" s="118" t="s">
        <v>115</v>
      </c>
      <c r="D20" s="23" t="s">
        <v>2</v>
      </c>
      <c r="E20" s="24">
        <v>0.47916666666666669</v>
      </c>
      <c r="F20" s="24">
        <v>0.58333333333333337</v>
      </c>
      <c r="G20" s="229">
        <v>150</v>
      </c>
      <c r="H20" s="230"/>
      <c r="I20" s="137">
        <v>4</v>
      </c>
      <c r="J20" s="139"/>
      <c r="K20" s="138"/>
      <c r="L20" s="138"/>
      <c r="M20" s="138"/>
      <c r="N20" s="138"/>
      <c r="O20" s="138"/>
      <c r="P20" s="138"/>
      <c r="Q20" s="138"/>
      <c r="R20" s="138"/>
      <c r="S20" s="138"/>
      <c r="T20" s="138"/>
      <c r="U20" s="138"/>
      <c r="V20" s="138"/>
      <c r="W20" s="138"/>
      <c r="X20" s="145"/>
      <c r="Y20" s="162">
        <v>2</v>
      </c>
      <c r="Z20" s="85"/>
      <c r="AA20" s="107">
        <v>1</v>
      </c>
      <c r="AB20" s="107"/>
      <c r="AC20" s="107"/>
      <c r="AD20" s="107"/>
      <c r="AE20" s="107">
        <v>1.5</v>
      </c>
      <c r="AF20" s="175">
        <f t="shared" ref="AF20:AF23" si="3">F20-E20</f>
        <v>0.10416666666666669</v>
      </c>
      <c r="AG20" s="67">
        <f t="shared" ref="AG20:AG23" si="4">(Z20*0.75)+AA20+AB20+AC20+AD20+AE20</f>
        <v>2.5</v>
      </c>
      <c r="AH20" s="27" t="s">
        <v>59</v>
      </c>
      <c r="AI20" s="84" t="str">
        <f t="shared" ref="AI20:AI23" si="5">IF(AH20="1:2",Z20*0.5,IF(AH20="1:1",Z20,"---"))</f>
        <v>---</v>
      </c>
    </row>
    <row r="21" spans="1:35" ht="10" customHeight="1" x14ac:dyDescent="0.2">
      <c r="A21" s="289"/>
      <c r="B21" s="34"/>
      <c r="C21" s="118" t="s">
        <v>115</v>
      </c>
      <c r="D21" s="23" t="s">
        <v>3</v>
      </c>
      <c r="E21" s="24">
        <v>0.47916666666666669</v>
      </c>
      <c r="F21" s="24">
        <v>0.58333333333333337</v>
      </c>
      <c r="G21" s="229">
        <v>150</v>
      </c>
      <c r="H21" s="230"/>
      <c r="I21" s="30">
        <v>4</v>
      </c>
      <c r="J21" s="141"/>
      <c r="K21" s="138"/>
      <c r="L21" s="138"/>
      <c r="M21" s="138"/>
      <c r="N21" s="138"/>
      <c r="O21" s="138"/>
      <c r="P21" s="138"/>
      <c r="Q21" s="138"/>
      <c r="R21" s="138"/>
      <c r="S21" s="138"/>
      <c r="T21" s="138"/>
      <c r="U21" s="138"/>
      <c r="V21" s="138"/>
      <c r="W21" s="138"/>
      <c r="X21" s="145"/>
      <c r="Y21" s="162">
        <v>4</v>
      </c>
      <c r="Z21" s="85">
        <v>1.33</v>
      </c>
      <c r="AA21" s="107">
        <v>0.5</v>
      </c>
      <c r="AB21" s="107"/>
      <c r="AC21" s="107"/>
      <c r="AD21" s="107">
        <v>0.5</v>
      </c>
      <c r="AE21" s="107">
        <v>0.5</v>
      </c>
      <c r="AF21" s="175">
        <f t="shared" si="3"/>
        <v>0.10416666666666669</v>
      </c>
      <c r="AG21" s="67">
        <f t="shared" si="4"/>
        <v>2.4975000000000001</v>
      </c>
      <c r="AH21" s="27" t="s">
        <v>59</v>
      </c>
      <c r="AI21" s="84" t="str">
        <f t="shared" si="5"/>
        <v>---</v>
      </c>
    </row>
    <row r="22" spans="1:35" ht="10" customHeight="1" x14ac:dyDescent="0.2">
      <c r="A22" s="289"/>
      <c r="B22" s="35"/>
      <c r="C22" s="118" t="s">
        <v>115</v>
      </c>
      <c r="D22" s="23" t="s">
        <v>31</v>
      </c>
      <c r="E22" s="24">
        <v>0.47916666666666669</v>
      </c>
      <c r="F22" s="24">
        <v>0.58333333333333337</v>
      </c>
      <c r="G22" s="229">
        <v>150</v>
      </c>
      <c r="H22" s="230"/>
      <c r="I22" s="137">
        <v>4</v>
      </c>
      <c r="J22" s="139"/>
      <c r="K22" s="138"/>
      <c r="L22" s="138"/>
      <c r="M22" s="138"/>
      <c r="N22" s="138"/>
      <c r="O22" s="138"/>
      <c r="P22" s="138"/>
      <c r="Q22" s="138"/>
      <c r="R22" s="138"/>
      <c r="S22" s="138"/>
      <c r="T22" s="138"/>
      <c r="U22" s="138"/>
      <c r="V22" s="138"/>
      <c r="W22" s="138"/>
      <c r="X22" s="145"/>
      <c r="Y22" s="162">
        <v>2</v>
      </c>
      <c r="Z22" s="85"/>
      <c r="AA22" s="107">
        <v>1</v>
      </c>
      <c r="AB22" s="107"/>
      <c r="AC22" s="107"/>
      <c r="AD22" s="107"/>
      <c r="AE22" s="107">
        <v>1.5</v>
      </c>
      <c r="AF22" s="175">
        <f t="shared" si="3"/>
        <v>0.10416666666666669</v>
      </c>
      <c r="AG22" s="67">
        <f t="shared" si="4"/>
        <v>2.5</v>
      </c>
      <c r="AH22" s="27" t="s">
        <v>59</v>
      </c>
      <c r="AI22" s="84" t="str">
        <f t="shared" si="5"/>
        <v>---</v>
      </c>
    </row>
    <row r="23" spans="1:35" ht="10" customHeight="1" thickBot="1" x14ac:dyDescent="0.25">
      <c r="A23" s="290"/>
      <c r="B23" s="103"/>
      <c r="C23" s="118" t="s">
        <v>115</v>
      </c>
      <c r="D23" s="23" t="s">
        <v>4</v>
      </c>
      <c r="E23" s="24">
        <v>0.47916666666666669</v>
      </c>
      <c r="F23" s="24">
        <v>0.58333333333333337</v>
      </c>
      <c r="G23" s="311">
        <v>150</v>
      </c>
      <c r="H23" s="312"/>
      <c r="I23" s="137">
        <v>4</v>
      </c>
      <c r="J23" s="146"/>
      <c r="K23" s="147"/>
      <c r="L23" s="147"/>
      <c r="M23" s="147"/>
      <c r="N23" s="147"/>
      <c r="O23" s="147"/>
      <c r="P23" s="147"/>
      <c r="Q23" s="147"/>
      <c r="R23" s="147"/>
      <c r="S23" s="147"/>
      <c r="T23" s="147"/>
      <c r="U23" s="147"/>
      <c r="V23" s="147"/>
      <c r="W23" s="147"/>
      <c r="X23" s="148"/>
      <c r="Y23" s="166">
        <v>2</v>
      </c>
      <c r="Z23" s="85"/>
      <c r="AA23" s="107">
        <v>1</v>
      </c>
      <c r="AB23" s="107"/>
      <c r="AC23" s="107"/>
      <c r="AD23" s="107"/>
      <c r="AE23" s="107">
        <v>1.5</v>
      </c>
      <c r="AF23" s="175">
        <f t="shared" si="3"/>
        <v>0.10416666666666669</v>
      </c>
      <c r="AG23" s="67">
        <f t="shared" si="4"/>
        <v>2.5</v>
      </c>
      <c r="AH23" s="27" t="s">
        <v>59</v>
      </c>
      <c r="AI23" s="84" t="str">
        <f t="shared" si="5"/>
        <v>---</v>
      </c>
    </row>
    <row r="24" spans="1:35" ht="14.25" customHeight="1" thickTop="1" thickBot="1" x14ac:dyDescent="0.3">
      <c r="A24" s="156" t="s">
        <v>66</v>
      </c>
      <c r="B24" s="255" t="s">
        <v>75</v>
      </c>
      <c r="C24" s="214" t="s">
        <v>120</v>
      </c>
      <c r="D24" s="215"/>
      <c r="E24" s="215"/>
      <c r="F24" s="215"/>
      <c r="G24" s="215"/>
      <c r="H24" s="215"/>
      <c r="I24" s="217"/>
      <c r="J24" s="214" t="s">
        <v>68</v>
      </c>
      <c r="K24" s="215"/>
      <c r="L24" s="215"/>
      <c r="M24" s="215"/>
      <c r="N24" s="215"/>
      <c r="O24" s="215"/>
      <c r="P24" s="215"/>
      <c r="Q24" s="215"/>
      <c r="R24" s="215"/>
      <c r="S24" s="215"/>
      <c r="T24" s="215"/>
      <c r="U24" s="215"/>
      <c r="V24" s="215"/>
      <c r="W24" s="215"/>
      <c r="X24" s="217"/>
      <c r="Y24" s="298" t="s">
        <v>7</v>
      </c>
      <c r="Z24" s="299"/>
      <c r="AA24" s="299"/>
      <c r="AB24" s="299"/>
      <c r="AC24" s="299"/>
      <c r="AD24" s="299"/>
      <c r="AE24" s="299"/>
      <c r="AF24" s="299"/>
      <c r="AG24" s="299"/>
      <c r="AH24" s="299"/>
      <c r="AI24" s="300"/>
    </row>
    <row r="25" spans="1:35" ht="9.75" customHeight="1" thickTop="1" x14ac:dyDescent="0.25">
      <c r="A25" s="157" t="s">
        <v>124</v>
      </c>
      <c r="B25" s="256"/>
      <c r="C25" s="228" t="s">
        <v>8</v>
      </c>
      <c r="D25" s="228" t="s">
        <v>9</v>
      </c>
      <c r="E25" s="228" t="s">
        <v>10</v>
      </c>
      <c r="F25" s="228" t="s">
        <v>11</v>
      </c>
      <c r="G25" s="228" t="s">
        <v>12</v>
      </c>
      <c r="H25" s="228" t="s">
        <v>13</v>
      </c>
      <c r="I25" s="228" t="s">
        <v>27</v>
      </c>
      <c r="J25" s="195">
        <v>1</v>
      </c>
      <c r="K25" s="197">
        <v>2</v>
      </c>
      <c r="L25" s="197">
        <v>3</v>
      </c>
      <c r="M25" s="197">
        <v>4</v>
      </c>
      <c r="N25" s="197">
        <v>5</v>
      </c>
      <c r="O25" s="197">
        <v>6</v>
      </c>
      <c r="P25" s="197">
        <v>7</v>
      </c>
      <c r="Q25" s="197">
        <v>8</v>
      </c>
      <c r="R25" s="197">
        <v>9</v>
      </c>
      <c r="S25" s="197">
        <v>10</v>
      </c>
      <c r="T25" s="197">
        <v>11</v>
      </c>
      <c r="U25" s="197">
        <v>12</v>
      </c>
      <c r="V25" s="197">
        <v>13</v>
      </c>
      <c r="W25" s="197">
        <v>14</v>
      </c>
      <c r="X25" s="301">
        <v>15</v>
      </c>
      <c r="Y25" s="228" t="s">
        <v>135</v>
      </c>
      <c r="Z25" s="303" t="s">
        <v>14</v>
      </c>
      <c r="AA25" s="303"/>
      <c r="AB25" s="303"/>
      <c r="AC25" s="303"/>
      <c r="AD25" s="303"/>
      <c r="AE25" s="303"/>
      <c r="AF25" s="228" t="s">
        <v>29</v>
      </c>
      <c r="AG25" s="228" t="s">
        <v>30</v>
      </c>
      <c r="AH25" s="228" t="s">
        <v>17</v>
      </c>
      <c r="AI25" s="228" t="s">
        <v>18</v>
      </c>
    </row>
    <row r="26" spans="1:35" ht="9.75" customHeight="1" thickBot="1" x14ac:dyDescent="0.35">
      <c r="A26" s="158" t="s">
        <v>125</v>
      </c>
      <c r="B26" s="257"/>
      <c r="C26" s="227"/>
      <c r="D26" s="227"/>
      <c r="E26" s="227"/>
      <c r="F26" s="227"/>
      <c r="G26" s="227"/>
      <c r="H26" s="227"/>
      <c r="I26" s="227"/>
      <c r="J26" s="196"/>
      <c r="K26" s="198"/>
      <c r="L26" s="198"/>
      <c r="M26" s="198"/>
      <c r="N26" s="198"/>
      <c r="O26" s="198"/>
      <c r="P26" s="198"/>
      <c r="Q26" s="198"/>
      <c r="R26" s="198"/>
      <c r="S26" s="198"/>
      <c r="T26" s="198"/>
      <c r="U26" s="198"/>
      <c r="V26" s="198"/>
      <c r="W26" s="198"/>
      <c r="X26" s="302"/>
      <c r="Y26" s="227"/>
      <c r="Z26" s="123" t="s">
        <v>19</v>
      </c>
      <c r="AA26" s="20" t="s">
        <v>20</v>
      </c>
      <c r="AB26" s="20" t="s">
        <v>21</v>
      </c>
      <c r="AC26" s="20" t="s">
        <v>22</v>
      </c>
      <c r="AD26" s="20" t="s">
        <v>23</v>
      </c>
      <c r="AE26" s="20" t="s">
        <v>24</v>
      </c>
      <c r="AF26" s="227"/>
      <c r="AG26" s="227"/>
      <c r="AH26" s="227"/>
      <c r="AI26" s="227"/>
    </row>
    <row r="27" spans="1:35" ht="10" customHeight="1" thickTop="1" x14ac:dyDescent="0.25">
      <c r="A27" s="82">
        <v>2</v>
      </c>
      <c r="B27" s="21" t="s">
        <v>79</v>
      </c>
      <c r="C27" s="118" t="s">
        <v>114</v>
      </c>
      <c r="D27" s="23" t="s">
        <v>82</v>
      </c>
      <c r="E27" s="24">
        <v>0.48958333333333331</v>
      </c>
      <c r="F27" s="24">
        <v>0.64583333333333337</v>
      </c>
      <c r="G27" s="25" t="s">
        <v>61</v>
      </c>
      <c r="H27" s="113" t="s">
        <v>78</v>
      </c>
      <c r="I27" s="26" t="s">
        <v>87</v>
      </c>
      <c r="J27" s="23" t="s">
        <v>32</v>
      </c>
      <c r="K27" s="25"/>
      <c r="L27" s="25" t="s">
        <v>32</v>
      </c>
      <c r="M27" s="25"/>
      <c r="N27" s="25"/>
      <c r="O27" s="25"/>
      <c r="P27" s="25"/>
      <c r="Q27" s="25"/>
      <c r="R27" s="25"/>
      <c r="S27" s="25"/>
      <c r="T27" s="25"/>
      <c r="U27" s="25"/>
      <c r="V27" s="25"/>
      <c r="W27" s="25"/>
      <c r="X27" s="26"/>
      <c r="Y27" s="161">
        <v>6</v>
      </c>
      <c r="Z27" s="85"/>
      <c r="AA27" s="109"/>
      <c r="AB27" s="109"/>
      <c r="AC27" s="109">
        <v>7.5</v>
      </c>
      <c r="AD27" s="109"/>
      <c r="AE27" s="109">
        <v>3.8</v>
      </c>
      <c r="AF27" s="121">
        <v>0.78125000000000022</v>
      </c>
      <c r="AG27" s="67">
        <v>56.5</v>
      </c>
      <c r="AH27" s="27" t="s">
        <v>59</v>
      </c>
      <c r="AI27" s="84" t="s">
        <v>143</v>
      </c>
    </row>
    <row r="28" spans="1:35" ht="10" customHeight="1" x14ac:dyDescent="0.25">
      <c r="A28" s="119">
        <v>3</v>
      </c>
      <c r="B28" s="28" t="s">
        <v>81</v>
      </c>
      <c r="C28" s="118" t="s">
        <v>115</v>
      </c>
      <c r="D28" s="178" t="s">
        <v>82</v>
      </c>
      <c r="E28" s="24">
        <v>0.54166666666666663</v>
      </c>
      <c r="F28" s="24">
        <v>0.60416666666666663</v>
      </c>
      <c r="G28" s="25" t="s">
        <v>61</v>
      </c>
      <c r="H28" s="66" t="s">
        <v>83</v>
      </c>
      <c r="I28" s="30">
        <v>28</v>
      </c>
      <c r="J28" s="178"/>
      <c r="K28" s="29"/>
      <c r="L28" s="29"/>
      <c r="M28" s="29"/>
      <c r="N28" s="29" t="s">
        <v>32</v>
      </c>
      <c r="O28" s="29"/>
      <c r="P28" s="29"/>
      <c r="Q28" s="29"/>
      <c r="R28" s="29" t="s">
        <v>32</v>
      </c>
      <c r="S28" s="29" t="s">
        <v>32</v>
      </c>
      <c r="T28" s="29"/>
      <c r="U28" s="29"/>
      <c r="V28" s="29"/>
      <c r="W28" s="29"/>
      <c r="X28" s="30"/>
      <c r="Y28" s="162">
        <v>1</v>
      </c>
      <c r="Z28" s="85"/>
      <c r="AA28" s="109"/>
      <c r="AB28" s="109">
        <v>1.5</v>
      </c>
      <c r="AC28" s="109"/>
      <c r="AD28" s="109"/>
      <c r="AE28" s="109"/>
      <c r="AF28" s="121">
        <v>0.3125</v>
      </c>
      <c r="AG28" s="67">
        <v>7.5</v>
      </c>
      <c r="AH28" s="27" t="s">
        <v>59</v>
      </c>
      <c r="AI28" s="84" t="s">
        <v>143</v>
      </c>
    </row>
    <row r="29" spans="1:35" ht="10" customHeight="1" x14ac:dyDescent="0.25">
      <c r="A29" s="120">
        <v>4</v>
      </c>
      <c r="B29" s="28" t="s">
        <v>81</v>
      </c>
      <c r="C29" s="118" t="s">
        <v>115</v>
      </c>
      <c r="D29" s="178" t="s">
        <v>82</v>
      </c>
      <c r="E29" s="24">
        <v>0.54166666666666663</v>
      </c>
      <c r="F29" s="24">
        <v>0.60416666666666663</v>
      </c>
      <c r="G29" s="25" t="s">
        <v>61</v>
      </c>
      <c r="H29" s="65" t="s">
        <v>84</v>
      </c>
      <c r="I29" s="30">
        <v>30</v>
      </c>
      <c r="J29" s="178"/>
      <c r="K29" s="29"/>
      <c r="L29" s="29"/>
      <c r="M29" s="29"/>
      <c r="N29" s="29" t="s">
        <v>32</v>
      </c>
      <c r="O29" s="29"/>
      <c r="P29" s="29"/>
      <c r="Q29" s="29"/>
      <c r="R29" s="29" t="s">
        <v>32</v>
      </c>
      <c r="S29" s="29" t="s">
        <v>32</v>
      </c>
      <c r="T29" s="29"/>
      <c r="U29" s="29"/>
      <c r="V29" s="29"/>
      <c r="W29" s="29"/>
      <c r="X29" s="30"/>
      <c r="Y29" s="162">
        <v>1</v>
      </c>
      <c r="Z29" s="85"/>
      <c r="AA29" s="109"/>
      <c r="AB29" s="109">
        <v>1.5</v>
      </c>
      <c r="AC29" s="109"/>
      <c r="AD29" s="109"/>
      <c r="AE29" s="109"/>
      <c r="AF29" s="121">
        <v>0.3125</v>
      </c>
      <c r="AG29" s="67">
        <v>7.5</v>
      </c>
      <c r="AH29" s="27" t="s">
        <v>59</v>
      </c>
      <c r="AI29" s="84" t="s">
        <v>143</v>
      </c>
    </row>
    <row r="30" spans="1:35" ht="10" customHeight="1" x14ac:dyDescent="0.25">
      <c r="A30" s="120">
        <v>5</v>
      </c>
      <c r="B30" s="28" t="s">
        <v>81</v>
      </c>
      <c r="C30" s="118" t="s">
        <v>115</v>
      </c>
      <c r="D30" s="178" t="s">
        <v>82</v>
      </c>
      <c r="E30" s="24">
        <v>0.54166666666666663</v>
      </c>
      <c r="F30" s="24">
        <v>0.63541666666666663</v>
      </c>
      <c r="G30" s="25" t="s">
        <v>61</v>
      </c>
      <c r="H30" s="65" t="s">
        <v>85</v>
      </c>
      <c r="I30" s="30">
        <v>31</v>
      </c>
      <c r="J30" s="178"/>
      <c r="K30" s="29"/>
      <c r="L30" s="29"/>
      <c r="M30" s="29"/>
      <c r="N30" s="29" t="s">
        <v>32</v>
      </c>
      <c r="O30" s="29"/>
      <c r="P30" s="29"/>
      <c r="Q30" s="29"/>
      <c r="R30" s="29" t="s">
        <v>32</v>
      </c>
      <c r="S30" s="29" t="s">
        <v>32</v>
      </c>
      <c r="T30" s="29"/>
      <c r="U30" s="29"/>
      <c r="V30" s="29"/>
      <c r="W30" s="29"/>
      <c r="X30" s="30"/>
      <c r="Y30" s="162">
        <v>1</v>
      </c>
      <c r="Z30" s="85"/>
      <c r="AA30" s="109">
        <v>2.25</v>
      </c>
      <c r="AB30" s="109"/>
      <c r="AC30" s="109"/>
      <c r="AD30" s="109"/>
      <c r="AE30" s="109"/>
      <c r="AF30" s="121">
        <v>0.46875</v>
      </c>
      <c r="AG30" s="67">
        <v>11.25</v>
      </c>
      <c r="AH30" s="27" t="s">
        <v>59</v>
      </c>
      <c r="AI30" s="84" t="s">
        <v>143</v>
      </c>
    </row>
    <row r="31" spans="1:35" ht="10" customHeight="1" x14ac:dyDescent="0.25">
      <c r="A31" s="120">
        <v>6</v>
      </c>
      <c r="B31" s="28" t="s">
        <v>81</v>
      </c>
      <c r="C31" s="118" t="s">
        <v>115</v>
      </c>
      <c r="D31" s="178" t="s">
        <v>82</v>
      </c>
      <c r="E31" s="24">
        <v>0.54166666666666663</v>
      </c>
      <c r="F31" s="24">
        <v>0.63541666666666663</v>
      </c>
      <c r="G31" s="25" t="s">
        <v>61</v>
      </c>
      <c r="H31" s="65" t="s">
        <v>86</v>
      </c>
      <c r="I31" s="30">
        <v>34</v>
      </c>
      <c r="J31" s="178"/>
      <c r="K31" s="29"/>
      <c r="L31" s="29"/>
      <c r="M31" s="29"/>
      <c r="N31" s="29" t="s">
        <v>32</v>
      </c>
      <c r="O31" s="29"/>
      <c r="P31" s="29"/>
      <c r="Q31" s="29"/>
      <c r="R31" s="29" t="s">
        <v>32</v>
      </c>
      <c r="S31" s="29" t="s">
        <v>32</v>
      </c>
      <c r="T31" s="29"/>
      <c r="U31" s="29"/>
      <c r="V31" s="29"/>
      <c r="W31" s="29"/>
      <c r="X31" s="30"/>
      <c r="Y31" s="162">
        <v>1</v>
      </c>
      <c r="Z31" s="85">
        <v>3</v>
      </c>
      <c r="AA31" s="109"/>
      <c r="AB31" s="109"/>
      <c r="AC31" s="109"/>
      <c r="AD31" s="109"/>
      <c r="AE31" s="109"/>
      <c r="AF31" s="121">
        <v>0.46875</v>
      </c>
      <c r="AG31" s="67">
        <v>11.25</v>
      </c>
      <c r="AH31" s="27" t="s">
        <v>59</v>
      </c>
      <c r="AI31" s="84" t="s">
        <v>143</v>
      </c>
    </row>
    <row r="32" spans="1:35" ht="10" customHeight="1" x14ac:dyDescent="0.25">
      <c r="A32" s="120">
        <v>7</v>
      </c>
      <c r="B32" s="28" t="s">
        <v>88</v>
      </c>
      <c r="C32" s="118" t="s">
        <v>115</v>
      </c>
      <c r="D32" s="178" t="s">
        <v>2</v>
      </c>
      <c r="E32" s="24">
        <v>0.60416666666666663</v>
      </c>
      <c r="F32" s="24">
        <v>0.66666666666666663</v>
      </c>
      <c r="G32" s="25" t="s">
        <v>62</v>
      </c>
      <c r="H32" s="65">
        <v>4</v>
      </c>
      <c r="I32" s="30">
        <v>9</v>
      </c>
      <c r="J32" s="178"/>
      <c r="K32" s="29"/>
      <c r="L32" s="29"/>
      <c r="M32" s="29"/>
      <c r="N32" s="29"/>
      <c r="O32" s="29"/>
      <c r="P32" s="29"/>
      <c r="Q32" s="29"/>
      <c r="R32" s="29" t="s">
        <v>32</v>
      </c>
      <c r="S32" s="29"/>
      <c r="T32" s="29"/>
      <c r="U32" s="29"/>
      <c r="V32" s="29"/>
      <c r="W32" s="29"/>
      <c r="X32" s="30"/>
      <c r="Y32" s="162">
        <v>1</v>
      </c>
      <c r="Z32" s="85">
        <v>2</v>
      </c>
      <c r="AA32" s="109"/>
      <c r="AB32" s="109"/>
      <c r="AC32" s="109"/>
      <c r="AD32" s="109"/>
      <c r="AE32" s="109"/>
      <c r="AF32" s="121">
        <v>6.25E-2</v>
      </c>
      <c r="AG32" s="67">
        <v>1.5</v>
      </c>
      <c r="AH32" s="27" t="s">
        <v>26</v>
      </c>
      <c r="AI32" s="84">
        <v>2</v>
      </c>
    </row>
    <row r="33" spans="1:35" ht="10" customHeight="1" x14ac:dyDescent="0.25">
      <c r="A33" s="120">
        <v>8</v>
      </c>
      <c r="B33" s="28" t="s">
        <v>89</v>
      </c>
      <c r="C33" s="118" t="s">
        <v>115</v>
      </c>
      <c r="D33" s="178" t="s">
        <v>3</v>
      </c>
      <c r="E33" s="24">
        <v>0.60416666666666663</v>
      </c>
      <c r="F33" s="24">
        <v>0.66666666666666663</v>
      </c>
      <c r="G33" s="25" t="s">
        <v>62</v>
      </c>
      <c r="H33" s="65">
        <v>4</v>
      </c>
      <c r="I33" s="30">
        <v>13</v>
      </c>
      <c r="J33" s="178"/>
      <c r="K33" s="29"/>
      <c r="L33" s="29"/>
      <c r="M33" s="29"/>
      <c r="N33" s="29" t="s">
        <v>32</v>
      </c>
      <c r="O33" s="29"/>
      <c r="P33" s="29"/>
      <c r="Q33" s="29"/>
      <c r="R33" s="29"/>
      <c r="S33" s="29"/>
      <c r="T33" s="29"/>
      <c r="U33" s="29"/>
      <c r="V33" s="29"/>
      <c r="W33" s="29"/>
      <c r="X33" s="30"/>
      <c r="Y33" s="162">
        <v>1</v>
      </c>
      <c r="Z33" s="85">
        <v>2</v>
      </c>
      <c r="AA33" s="109"/>
      <c r="AB33" s="109"/>
      <c r="AC33" s="109"/>
      <c r="AD33" s="109"/>
      <c r="AE33" s="109"/>
      <c r="AF33" s="121">
        <v>6.25E-2</v>
      </c>
      <c r="AG33" s="67">
        <v>1.5</v>
      </c>
      <c r="AH33" s="27" t="s">
        <v>26</v>
      </c>
      <c r="AI33" s="84">
        <v>2</v>
      </c>
    </row>
    <row r="34" spans="1:35" ht="10" customHeight="1" x14ac:dyDescent="0.25">
      <c r="A34" s="120">
        <v>9</v>
      </c>
      <c r="B34" s="28" t="s">
        <v>90</v>
      </c>
      <c r="C34" s="118" t="s">
        <v>115</v>
      </c>
      <c r="D34" s="178" t="s">
        <v>31</v>
      </c>
      <c r="E34" s="24">
        <v>0.60416666666666663</v>
      </c>
      <c r="F34" s="24">
        <v>0.66666666666666663</v>
      </c>
      <c r="G34" s="25" t="s">
        <v>62</v>
      </c>
      <c r="H34" s="65">
        <v>4</v>
      </c>
      <c r="I34" s="30">
        <v>8</v>
      </c>
      <c r="J34" s="178"/>
      <c r="K34" s="29"/>
      <c r="L34" s="29"/>
      <c r="M34" s="29"/>
      <c r="N34" s="29" t="s">
        <v>32</v>
      </c>
      <c r="O34" s="29"/>
      <c r="P34" s="29"/>
      <c r="Q34" s="29"/>
      <c r="R34" s="29"/>
      <c r="S34" s="29"/>
      <c r="T34" s="29"/>
      <c r="U34" s="29"/>
      <c r="V34" s="29"/>
      <c r="W34" s="29"/>
      <c r="X34" s="30"/>
      <c r="Y34" s="162">
        <v>1</v>
      </c>
      <c r="Z34" s="85">
        <v>2</v>
      </c>
      <c r="AA34" s="109"/>
      <c r="AB34" s="109"/>
      <c r="AC34" s="109"/>
      <c r="AD34" s="109"/>
      <c r="AE34" s="109"/>
      <c r="AF34" s="121">
        <v>6.25E-2</v>
      </c>
      <c r="AG34" s="67">
        <v>1.5</v>
      </c>
      <c r="AH34" s="27" t="s">
        <v>26</v>
      </c>
      <c r="AI34" s="84">
        <v>2</v>
      </c>
    </row>
    <row r="35" spans="1:35" ht="10" customHeight="1" x14ac:dyDescent="0.25">
      <c r="A35" s="120">
        <v>10</v>
      </c>
      <c r="B35" s="28" t="s">
        <v>91</v>
      </c>
      <c r="C35" s="118" t="s">
        <v>115</v>
      </c>
      <c r="D35" s="178" t="s">
        <v>2</v>
      </c>
      <c r="E35" s="24">
        <v>0.60416666666666663</v>
      </c>
      <c r="F35" s="24">
        <v>0.66666666666666663</v>
      </c>
      <c r="G35" s="25" t="s">
        <v>62</v>
      </c>
      <c r="H35" s="65" t="s">
        <v>83</v>
      </c>
      <c r="I35" s="30">
        <v>15</v>
      </c>
      <c r="J35" s="178" t="s">
        <v>32</v>
      </c>
      <c r="K35" s="29" t="s">
        <v>32</v>
      </c>
      <c r="L35" s="29" t="s">
        <v>32</v>
      </c>
      <c r="M35" s="29"/>
      <c r="N35" s="29"/>
      <c r="O35" s="29"/>
      <c r="P35" s="29"/>
      <c r="Q35" s="29"/>
      <c r="R35" s="29"/>
      <c r="S35" s="29"/>
      <c r="T35" s="29"/>
      <c r="U35" s="29"/>
      <c r="V35" s="29"/>
      <c r="W35" s="29"/>
      <c r="X35" s="30"/>
      <c r="Y35" s="162">
        <v>1</v>
      </c>
      <c r="Z35" s="85"/>
      <c r="AA35" s="109"/>
      <c r="AB35" s="109">
        <v>1.5</v>
      </c>
      <c r="AC35" s="109"/>
      <c r="AD35" s="109"/>
      <c r="AE35" s="109"/>
      <c r="AF35" s="121">
        <v>6.25E-2</v>
      </c>
      <c r="AG35" s="67">
        <v>1.5</v>
      </c>
      <c r="AH35" s="27" t="s">
        <v>59</v>
      </c>
      <c r="AI35" s="84" t="s">
        <v>143</v>
      </c>
    </row>
    <row r="36" spans="1:35" ht="10" customHeight="1" x14ac:dyDescent="0.25">
      <c r="A36" s="80">
        <v>11</v>
      </c>
      <c r="B36" s="28" t="s">
        <v>91</v>
      </c>
      <c r="C36" s="118" t="s">
        <v>115</v>
      </c>
      <c r="D36" s="178" t="s">
        <v>4</v>
      </c>
      <c r="E36" s="24">
        <v>0.60416666666666663</v>
      </c>
      <c r="F36" s="24">
        <v>0.66666666666666663</v>
      </c>
      <c r="G36" s="25" t="s">
        <v>62</v>
      </c>
      <c r="H36" s="65" t="s">
        <v>84</v>
      </c>
      <c r="I36" s="30">
        <v>12</v>
      </c>
      <c r="J36" s="178" t="s">
        <v>32</v>
      </c>
      <c r="K36" s="29" t="s">
        <v>32</v>
      </c>
      <c r="L36" s="29" t="s">
        <v>32</v>
      </c>
      <c r="M36" s="29"/>
      <c r="N36" s="29"/>
      <c r="O36" s="29"/>
      <c r="P36" s="29"/>
      <c r="Q36" s="29"/>
      <c r="R36" s="29"/>
      <c r="S36" s="29"/>
      <c r="T36" s="29"/>
      <c r="U36" s="29"/>
      <c r="V36" s="29"/>
      <c r="W36" s="29"/>
      <c r="X36" s="30"/>
      <c r="Y36" s="162">
        <v>1</v>
      </c>
      <c r="Z36" s="85"/>
      <c r="AA36" s="109"/>
      <c r="AB36" s="109">
        <v>1.5</v>
      </c>
      <c r="AC36" s="109"/>
      <c r="AD36" s="109"/>
      <c r="AE36" s="109"/>
      <c r="AF36" s="121">
        <v>6.25E-2</v>
      </c>
      <c r="AG36" s="67">
        <v>1.5</v>
      </c>
      <c r="AH36" s="27" t="s">
        <v>59</v>
      </c>
      <c r="AI36" s="84" t="s">
        <v>143</v>
      </c>
    </row>
    <row r="37" spans="1:35" ht="10" customHeight="1" x14ac:dyDescent="0.25">
      <c r="A37" s="120">
        <v>12</v>
      </c>
      <c r="B37" s="28" t="s">
        <v>92</v>
      </c>
      <c r="C37" s="118" t="s">
        <v>115</v>
      </c>
      <c r="D37" s="178" t="s">
        <v>1</v>
      </c>
      <c r="E37" s="24">
        <v>0.60416666666666663</v>
      </c>
      <c r="F37" s="24">
        <v>0.66666666666666663</v>
      </c>
      <c r="G37" s="25" t="s">
        <v>62</v>
      </c>
      <c r="H37" s="65" t="s">
        <v>93</v>
      </c>
      <c r="I37" s="30">
        <v>13</v>
      </c>
      <c r="J37" s="178" t="s">
        <v>32</v>
      </c>
      <c r="K37" s="29" t="s">
        <v>32</v>
      </c>
      <c r="L37" s="29" t="s">
        <v>32</v>
      </c>
      <c r="M37" s="29"/>
      <c r="N37" s="29"/>
      <c r="O37" s="29"/>
      <c r="P37" s="29"/>
      <c r="Q37" s="29"/>
      <c r="R37" s="29"/>
      <c r="S37" s="29"/>
      <c r="T37" s="29"/>
      <c r="U37" s="29"/>
      <c r="V37" s="29"/>
      <c r="W37" s="29"/>
      <c r="X37" s="30"/>
      <c r="Y37" s="162">
        <v>1</v>
      </c>
      <c r="Z37" s="85"/>
      <c r="AA37" s="109">
        <v>1.5</v>
      </c>
      <c r="AB37" s="109"/>
      <c r="AC37" s="109"/>
      <c r="AD37" s="109"/>
      <c r="AE37" s="109"/>
      <c r="AF37" s="121">
        <v>6.25E-2</v>
      </c>
      <c r="AG37" s="67">
        <v>1.5</v>
      </c>
      <c r="AH37" s="27" t="s">
        <v>59</v>
      </c>
      <c r="AI37" s="84" t="s">
        <v>143</v>
      </c>
    </row>
    <row r="38" spans="1:35" ht="10" customHeight="1" x14ac:dyDescent="0.25">
      <c r="A38" s="119">
        <v>13</v>
      </c>
      <c r="B38" s="28" t="s">
        <v>94</v>
      </c>
      <c r="C38" s="118" t="s">
        <v>115</v>
      </c>
      <c r="D38" s="178" t="s">
        <v>1</v>
      </c>
      <c r="E38" s="24">
        <v>0.59375</v>
      </c>
      <c r="F38" s="24">
        <v>0.67708333333333337</v>
      </c>
      <c r="G38" s="25" t="s">
        <v>62</v>
      </c>
      <c r="H38" s="65" t="s">
        <v>95</v>
      </c>
      <c r="I38" s="30">
        <v>14</v>
      </c>
      <c r="J38" s="178"/>
      <c r="K38" s="29" t="s">
        <v>32</v>
      </c>
      <c r="L38" s="29" t="s">
        <v>32</v>
      </c>
      <c r="M38" s="29"/>
      <c r="N38" s="29"/>
      <c r="O38" s="29"/>
      <c r="P38" s="29"/>
      <c r="Q38" s="29" t="s">
        <v>32</v>
      </c>
      <c r="R38" s="29"/>
      <c r="S38" s="29"/>
      <c r="T38" s="29"/>
      <c r="U38" s="29"/>
      <c r="V38" s="29"/>
      <c r="W38" s="29"/>
      <c r="X38" s="30"/>
      <c r="Y38" s="162">
        <v>1</v>
      </c>
      <c r="Z38" s="85"/>
      <c r="AA38" s="109"/>
      <c r="AB38" s="109">
        <v>2</v>
      </c>
      <c r="AC38" s="109"/>
      <c r="AD38" s="109"/>
      <c r="AE38" s="109"/>
      <c r="AF38" s="121">
        <v>8.333333333333337E-2</v>
      </c>
      <c r="AG38" s="67">
        <v>2</v>
      </c>
      <c r="AH38" s="27" t="s">
        <v>59</v>
      </c>
      <c r="AI38" s="84" t="s">
        <v>143</v>
      </c>
    </row>
    <row r="39" spans="1:35" ht="10" customHeight="1" x14ac:dyDescent="0.25">
      <c r="A39" s="120">
        <v>14</v>
      </c>
      <c r="B39" s="28" t="s">
        <v>96</v>
      </c>
      <c r="C39" s="118" t="s">
        <v>115</v>
      </c>
      <c r="D39" s="178" t="s">
        <v>1</v>
      </c>
      <c r="E39" s="24">
        <v>0.60416666666666663</v>
      </c>
      <c r="F39" s="24">
        <v>0.66666666666666663</v>
      </c>
      <c r="G39" s="25" t="s">
        <v>62</v>
      </c>
      <c r="H39" s="65" t="s">
        <v>95</v>
      </c>
      <c r="I39" s="30">
        <v>5</v>
      </c>
      <c r="J39" s="178"/>
      <c r="K39" s="29"/>
      <c r="L39" s="29"/>
      <c r="M39" s="29"/>
      <c r="N39" s="29"/>
      <c r="O39" s="29"/>
      <c r="P39" s="29"/>
      <c r="Q39" s="29" t="s">
        <v>32</v>
      </c>
      <c r="R39" s="29"/>
      <c r="S39" s="29"/>
      <c r="T39" s="29"/>
      <c r="U39" s="29"/>
      <c r="V39" s="29"/>
      <c r="W39" s="29"/>
      <c r="X39" s="30"/>
      <c r="Y39" s="162">
        <v>1</v>
      </c>
      <c r="Z39" s="85">
        <v>2</v>
      </c>
      <c r="AA39" s="109"/>
      <c r="AB39" s="109"/>
      <c r="AC39" s="109"/>
      <c r="AD39" s="109"/>
      <c r="AE39" s="109"/>
      <c r="AF39" s="121">
        <v>6.25E-2</v>
      </c>
      <c r="AG39" s="67">
        <v>1.5</v>
      </c>
      <c r="AH39" s="27" t="s">
        <v>26</v>
      </c>
      <c r="AI39" s="84">
        <v>2</v>
      </c>
    </row>
    <row r="40" spans="1:35" ht="10" customHeight="1" x14ac:dyDescent="0.25">
      <c r="A40" s="120">
        <v>15</v>
      </c>
      <c r="B40" s="28" t="s">
        <v>97</v>
      </c>
      <c r="C40" s="118" t="s">
        <v>115</v>
      </c>
      <c r="D40" s="178" t="s">
        <v>1</v>
      </c>
      <c r="E40" s="24">
        <v>0.60416666666666663</v>
      </c>
      <c r="F40" s="24">
        <v>0.66666666666666663</v>
      </c>
      <c r="G40" s="25" t="s">
        <v>62</v>
      </c>
      <c r="H40" s="65" t="s">
        <v>93</v>
      </c>
      <c r="I40" s="30">
        <v>9</v>
      </c>
      <c r="J40" s="178"/>
      <c r="K40" s="29"/>
      <c r="L40" s="29"/>
      <c r="M40" s="29"/>
      <c r="N40" s="29"/>
      <c r="O40" s="29"/>
      <c r="P40" s="29" t="s">
        <v>32</v>
      </c>
      <c r="Q40" s="29"/>
      <c r="R40" s="29"/>
      <c r="S40" s="29"/>
      <c r="T40" s="29"/>
      <c r="U40" s="29"/>
      <c r="V40" s="29"/>
      <c r="W40" s="29"/>
      <c r="X40" s="30"/>
      <c r="Y40" s="162">
        <v>1</v>
      </c>
      <c r="Z40" s="85"/>
      <c r="AA40" s="109"/>
      <c r="AB40" s="109"/>
      <c r="AC40" s="109">
        <v>1.5</v>
      </c>
      <c r="AD40" s="109"/>
      <c r="AE40" s="109"/>
      <c r="AF40" s="121">
        <v>6.25E-2</v>
      </c>
      <c r="AG40" s="67">
        <v>1.5</v>
      </c>
      <c r="AH40" s="27" t="s">
        <v>59</v>
      </c>
      <c r="AI40" s="84" t="s">
        <v>143</v>
      </c>
    </row>
    <row r="41" spans="1:35" ht="10" customHeight="1" x14ac:dyDescent="0.25">
      <c r="A41" s="120">
        <v>16</v>
      </c>
      <c r="B41" s="28" t="s">
        <v>98</v>
      </c>
      <c r="C41" s="118" t="s">
        <v>115</v>
      </c>
      <c r="D41" s="178" t="s">
        <v>2</v>
      </c>
      <c r="E41" s="24">
        <v>0.60416666666666663</v>
      </c>
      <c r="F41" s="24">
        <v>0.66666666666666663</v>
      </c>
      <c r="G41" s="25" t="s">
        <v>62</v>
      </c>
      <c r="H41" s="65" t="s">
        <v>93</v>
      </c>
      <c r="I41" s="30">
        <v>14</v>
      </c>
      <c r="J41" s="178"/>
      <c r="K41" s="29" t="s">
        <v>32</v>
      </c>
      <c r="L41" s="29" t="s">
        <v>32</v>
      </c>
      <c r="M41" s="29"/>
      <c r="N41" s="29"/>
      <c r="O41" s="29"/>
      <c r="P41" s="29"/>
      <c r="Q41" s="29" t="s">
        <v>32</v>
      </c>
      <c r="R41" s="29"/>
      <c r="S41" s="29"/>
      <c r="T41" s="29"/>
      <c r="U41" s="29"/>
      <c r="V41" s="29"/>
      <c r="W41" s="29"/>
      <c r="X41" s="30"/>
      <c r="Y41" s="162">
        <v>1</v>
      </c>
      <c r="Z41" s="85"/>
      <c r="AA41" s="109"/>
      <c r="AB41" s="109">
        <v>1.5</v>
      </c>
      <c r="AC41" s="109"/>
      <c r="AD41" s="109"/>
      <c r="AE41" s="109"/>
      <c r="AF41" s="121">
        <v>6.25E-2</v>
      </c>
      <c r="AG41" s="67">
        <v>1.5</v>
      </c>
      <c r="AH41" s="27" t="s">
        <v>59</v>
      </c>
      <c r="AI41" s="84" t="s">
        <v>143</v>
      </c>
    </row>
    <row r="42" spans="1:35" ht="10" customHeight="1" x14ac:dyDescent="0.25">
      <c r="A42" s="120">
        <v>17</v>
      </c>
      <c r="B42" s="28" t="s">
        <v>99</v>
      </c>
      <c r="C42" s="118" t="s">
        <v>115</v>
      </c>
      <c r="D42" s="178" t="s">
        <v>2</v>
      </c>
      <c r="E42" s="24">
        <v>0.60416666666666663</v>
      </c>
      <c r="F42" s="24">
        <v>0.63541666666666663</v>
      </c>
      <c r="G42" s="25" t="s">
        <v>62</v>
      </c>
      <c r="H42" s="65" t="s">
        <v>78</v>
      </c>
      <c r="I42" s="30">
        <v>21</v>
      </c>
      <c r="J42" s="178"/>
      <c r="K42" s="29"/>
      <c r="L42" s="29"/>
      <c r="M42" s="29"/>
      <c r="N42" s="29"/>
      <c r="O42" s="29"/>
      <c r="P42" s="29"/>
      <c r="Q42" s="29" t="s">
        <v>32</v>
      </c>
      <c r="R42" s="29"/>
      <c r="S42" s="29"/>
      <c r="T42" s="29"/>
      <c r="U42" s="29"/>
      <c r="V42" s="29"/>
      <c r="W42" s="29"/>
      <c r="X42" s="30"/>
      <c r="Y42" s="162">
        <v>1</v>
      </c>
      <c r="Z42" s="85">
        <v>1</v>
      </c>
      <c r="AA42" s="109"/>
      <c r="AB42" s="109"/>
      <c r="AC42" s="109"/>
      <c r="AD42" s="109"/>
      <c r="AE42" s="109"/>
      <c r="AF42" s="121">
        <v>3.125E-2</v>
      </c>
      <c r="AG42" s="67">
        <v>0.75</v>
      </c>
      <c r="AH42" s="27" t="s">
        <v>26</v>
      </c>
      <c r="AI42" s="84">
        <v>1</v>
      </c>
    </row>
    <row r="43" spans="1:35" ht="10" customHeight="1" x14ac:dyDescent="0.25">
      <c r="A43" s="120">
        <v>18</v>
      </c>
      <c r="B43" s="28" t="s">
        <v>100</v>
      </c>
      <c r="C43" s="118" t="s">
        <v>115</v>
      </c>
      <c r="D43" s="178" t="s">
        <v>2</v>
      </c>
      <c r="E43" s="24">
        <v>0.60416666666666663</v>
      </c>
      <c r="F43" s="24">
        <v>0.66666666666666663</v>
      </c>
      <c r="G43" s="25" t="s">
        <v>62</v>
      </c>
      <c r="H43" s="65" t="s">
        <v>93</v>
      </c>
      <c r="I43" s="30">
        <v>4</v>
      </c>
      <c r="J43" s="178"/>
      <c r="K43" s="29"/>
      <c r="L43" s="29"/>
      <c r="M43" s="29"/>
      <c r="N43" s="29" t="s">
        <v>32</v>
      </c>
      <c r="O43" s="29" t="s">
        <v>32</v>
      </c>
      <c r="P43" s="29"/>
      <c r="Q43" s="29"/>
      <c r="R43" s="29"/>
      <c r="S43" s="29"/>
      <c r="T43" s="29"/>
      <c r="U43" s="29" t="s">
        <v>32</v>
      </c>
      <c r="V43" s="29"/>
      <c r="W43" s="29"/>
      <c r="X43" s="30"/>
      <c r="Y43" s="162">
        <v>1</v>
      </c>
      <c r="Z43" s="85"/>
      <c r="AA43" s="109">
        <v>1.5</v>
      </c>
      <c r="AB43" s="109"/>
      <c r="AC43" s="109"/>
      <c r="AD43" s="109"/>
      <c r="AE43" s="109"/>
      <c r="AF43" s="121">
        <v>6.25E-2</v>
      </c>
      <c r="AG43" s="67">
        <v>1.5</v>
      </c>
      <c r="AH43" s="27" t="s">
        <v>59</v>
      </c>
      <c r="AI43" s="84" t="s">
        <v>143</v>
      </c>
    </row>
    <row r="44" spans="1:35" ht="10" customHeight="1" x14ac:dyDescent="0.25">
      <c r="A44" s="120">
        <v>19</v>
      </c>
      <c r="B44" s="28" t="s">
        <v>101</v>
      </c>
      <c r="C44" s="118" t="s">
        <v>115</v>
      </c>
      <c r="D44" s="178" t="s">
        <v>2</v>
      </c>
      <c r="E44" s="24">
        <v>0.60416666666666663</v>
      </c>
      <c r="F44" s="24">
        <v>0.66666666666666663</v>
      </c>
      <c r="G44" s="25" t="s">
        <v>62</v>
      </c>
      <c r="H44" s="65" t="s">
        <v>95</v>
      </c>
      <c r="I44" s="30">
        <v>8</v>
      </c>
      <c r="J44" s="178"/>
      <c r="K44" s="29"/>
      <c r="L44" s="29"/>
      <c r="M44" s="29"/>
      <c r="N44" s="29"/>
      <c r="O44" s="29"/>
      <c r="P44" s="29"/>
      <c r="Q44" s="29" t="s">
        <v>32</v>
      </c>
      <c r="R44" s="29"/>
      <c r="S44" s="29"/>
      <c r="T44" s="29"/>
      <c r="U44" s="29"/>
      <c r="V44" s="29"/>
      <c r="W44" s="29"/>
      <c r="X44" s="30"/>
      <c r="Y44" s="162">
        <v>1</v>
      </c>
      <c r="Z44" s="85">
        <v>2</v>
      </c>
      <c r="AA44" s="109"/>
      <c r="AB44" s="109"/>
      <c r="AC44" s="109"/>
      <c r="AD44" s="109"/>
      <c r="AE44" s="109"/>
      <c r="AF44" s="121">
        <v>6.25E-2</v>
      </c>
      <c r="AG44" s="67">
        <v>1.5</v>
      </c>
      <c r="AH44" s="27" t="s">
        <v>26</v>
      </c>
      <c r="AI44" s="84">
        <v>2</v>
      </c>
    </row>
    <row r="45" spans="1:35" ht="10" customHeight="1" x14ac:dyDescent="0.25">
      <c r="A45" s="120">
        <v>20</v>
      </c>
      <c r="B45" s="28" t="s">
        <v>102</v>
      </c>
      <c r="C45" s="118" t="s">
        <v>115</v>
      </c>
      <c r="D45" s="178" t="s">
        <v>2</v>
      </c>
      <c r="E45" s="24">
        <v>0.59375</v>
      </c>
      <c r="F45" s="24">
        <v>0.67708333333333337</v>
      </c>
      <c r="G45" s="25" t="s">
        <v>62</v>
      </c>
      <c r="H45" s="65" t="s">
        <v>95</v>
      </c>
      <c r="I45" s="30">
        <v>11</v>
      </c>
      <c r="J45" s="178"/>
      <c r="K45" s="29" t="s">
        <v>32</v>
      </c>
      <c r="L45" s="29"/>
      <c r="M45" s="29" t="s">
        <v>32</v>
      </c>
      <c r="N45" s="29"/>
      <c r="O45" s="29"/>
      <c r="P45" s="29"/>
      <c r="Q45" s="29"/>
      <c r="R45" s="29"/>
      <c r="S45" s="29"/>
      <c r="T45" s="29"/>
      <c r="U45" s="29"/>
      <c r="V45" s="29"/>
      <c r="W45" s="29"/>
      <c r="X45" s="30"/>
      <c r="Y45" s="162">
        <v>1</v>
      </c>
      <c r="Z45" s="85"/>
      <c r="AA45" s="109"/>
      <c r="AB45" s="109"/>
      <c r="AC45" s="109"/>
      <c r="AD45" s="109"/>
      <c r="AE45" s="109">
        <v>2</v>
      </c>
      <c r="AF45" s="121">
        <v>8.333333333333337E-2</v>
      </c>
      <c r="AG45" s="67">
        <v>2</v>
      </c>
      <c r="AH45" s="27" t="s">
        <v>59</v>
      </c>
      <c r="AI45" s="84" t="s">
        <v>143</v>
      </c>
    </row>
    <row r="46" spans="1:35" ht="10" customHeight="1" x14ac:dyDescent="0.25">
      <c r="A46" s="120">
        <v>21</v>
      </c>
      <c r="B46" s="28" t="s">
        <v>103</v>
      </c>
      <c r="C46" s="118" t="s">
        <v>115</v>
      </c>
      <c r="D46" s="178" t="s">
        <v>3</v>
      </c>
      <c r="E46" s="24">
        <v>0.60416666666666663</v>
      </c>
      <c r="F46" s="24">
        <v>0.66666666666666663</v>
      </c>
      <c r="G46" s="25" t="s">
        <v>62</v>
      </c>
      <c r="H46" s="65" t="s">
        <v>95</v>
      </c>
      <c r="I46" s="30">
        <v>12</v>
      </c>
      <c r="J46" s="178" t="s">
        <v>32</v>
      </c>
      <c r="K46" s="29"/>
      <c r="L46" s="29" t="s">
        <v>32</v>
      </c>
      <c r="M46" s="29"/>
      <c r="N46" s="29"/>
      <c r="O46" s="29"/>
      <c r="P46" s="29"/>
      <c r="Q46" s="29"/>
      <c r="R46" s="29"/>
      <c r="S46" s="29"/>
      <c r="T46" s="29"/>
      <c r="U46" s="29"/>
      <c r="V46" s="29"/>
      <c r="W46" s="29"/>
      <c r="X46" s="30"/>
      <c r="Y46" s="162">
        <v>1</v>
      </c>
      <c r="Z46" s="85"/>
      <c r="AA46" s="109"/>
      <c r="AB46" s="109">
        <v>1.5</v>
      </c>
      <c r="AC46" s="109"/>
      <c r="AD46" s="109"/>
      <c r="AE46" s="109"/>
      <c r="AF46" s="121">
        <v>6.25E-2</v>
      </c>
      <c r="AG46" s="67">
        <v>1.5</v>
      </c>
      <c r="AH46" s="27" t="s">
        <v>59</v>
      </c>
      <c r="AI46" s="84" t="s">
        <v>143</v>
      </c>
    </row>
    <row r="47" spans="1:35" ht="10" customHeight="1" x14ac:dyDescent="0.25">
      <c r="A47" s="120">
        <v>22</v>
      </c>
      <c r="B47" s="28" t="s">
        <v>104</v>
      </c>
      <c r="C47" s="118" t="s">
        <v>115</v>
      </c>
      <c r="D47" s="178" t="s">
        <v>31</v>
      </c>
      <c r="E47" s="24">
        <v>0.59375</v>
      </c>
      <c r="F47" s="24">
        <v>0.67708333333333337</v>
      </c>
      <c r="G47" s="25" t="s">
        <v>62</v>
      </c>
      <c r="H47" s="65" t="s">
        <v>78</v>
      </c>
      <c r="I47" s="30">
        <v>17</v>
      </c>
      <c r="J47" s="178" t="s">
        <v>32</v>
      </c>
      <c r="K47" s="29" t="s">
        <v>32</v>
      </c>
      <c r="L47" s="29" t="s">
        <v>32</v>
      </c>
      <c r="M47" s="29"/>
      <c r="N47" s="29"/>
      <c r="O47" s="29"/>
      <c r="P47" s="29"/>
      <c r="Q47" s="29"/>
      <c r="R47" s="29"/>
      <c r="S47" s="29"/>
      <c r="T47" s="29"/>
      <c r="U47" s="29"/>
      <c r="V47" s="29"/>
      <c r="W47" s="29"/>
      <c r="X47" s="30"/>
      <c r="Y47" s="162">
        <v>1</v>
      </c>
      <c r="Z47" s="85"/>
      <c r="AA47" s="109"/>
      <c r="AB47" s="109"/>
      <c r="AC47" s="109"/>
      <c r="AD47" s="109"/>
      <c r="AE47" s="109">
        <v>2</v>
      </c>
      <c r="AF47" s="121">
        <v>8.333333333333337E-2</v>
      </c>
      <c r="AG47" s="67">
        <v>2</v>
      </c>
      <c r="AH47" s="27" t="s">
        <v>59</v>
      </c>
      <c r="AI47" s="84" t="s">
        <v>143</v>
      </c>
    </row>
    <row r="48" spans="1:35" ht="10" customHeight="1" x14ac:dyDescent="0.25">
      <c r="A48" s="80">
        <v>23</v>
      </c>
      <c r="B48" s="28" t="s">
        <v>105</v>
      </c>
      <c r="C48" s="118" t="s">
        <v>115</v>
      </c>
      <c r="D48" s="178" t="s">
        <v>31</v>
      </c>
      <c r="E48" s="24">
        <v>0.60416666666666663</v>
      </c>
      <c r="F48" s="24">
        <v>0.66666666666666663</v>
      </c>
      <c r="G48" s="25" t="s">
        <v>62</v>
      </c>
      <c r="H48" s="65" t="s">
        <v>78</v>
      </c>
      <c r="I48" s="30">
        <v>13</v>
      </c>
      <c r="J48" s="178" t="s">
        <v>32</v>
      </c>
      <c r="K48" s="29"/>
      <c r="L48" s="29"/>
      <c r="M48" s="29" t="s">
        <v>32</v>
      </c>
      <c r="N48" s="29"/>
      <c r="O48" s="29"/>
      <c r="P48" s="29"/>
      <c r="Q48" s="29"/>
      <c r="R48" s="29"/>
      <c r="S48" s="29" t="s">
        <v>32</v>
      </c>
      <c r="T48" s="29"/>
      <c r="U48" s="29"/>
      <c r="V48" s="29"/>
      <c r="W48" s="29"/>
      <c r="X48" s="30"/>
      <c r="Y48" s="162">
        <v>1</v>
      </c>
      <c r="Z48" s="85"/>
      <c r="AA48" s="109">
        <v>1.5</v>
      </c>
      <c r="AB48" s="109"/>
      <c r="AC48" s="109"/>
      <c r="AD48" s="109"/>
      <c r="AE48" s="109"/>
      <c r="AF48" s="121">
        <v>6.25E-2</v>
      </c>
      <c r="AG48" s="67">
        <v>1.5</v>
      </c>
      <c r="AH48" s="27" t="s">
        <v>59</v>
      </c>
      <c r="AI48" s="84" t="s">
        <v>143</v>
      </c>
    </row>
    <row r="49" spans="1:35" ht="10" customHeight="1" x14ac:dyDescent="0.25">
      <c r="A49" s="120">
        <v>24</v>
      </c>
      <c r="B49" s="28" t="s">
        <v>106</v>
      </c>
      <c r="C49" s="118" t="s">
        <v>115</v>
      </c>
      <c r="D49" s="178" t="s">
        <v>4</v>
      </c>
      <c r="E49" s="24">
        <v>0.60416666666666663</v>
      </c>
      <c r="F49" s="24">
        <v>0.66666666666666663</v>
      </c>
      <c r="G49" s="25" t="s">
        <v>62</v>
      </c>
      <c r="H49" s="65" t="s">
        <v>95</v>
      </c>
      <c r="I49" s="30">
        <v>6</v>
      </c>
      <c r="J49" s="178"/>
      <c r="K49" s="29"/>
      <c r="L49" s="29"/>
      <c r="M49" s="29"/>
      <c r="N49" s="29"/>
      <c r="O49" s="29"/>
      <c r="P49" s="29"/>
      <c r="Q49" s="29"/>
      <c r="R49" s="29"/>
      <c r="S49" s="29"/>
      <c r="T49" s="29"/>
      <c r="U49" s="29" t="s">
        <v>32</v>
      </c>
      <c r="V49" s="29" t="s">
        <v>32</v>
      </c>
      <c r="W49" s="29" t="s">
        <v>32</v>
      </c>
      <c r="X49" s="30"/>
      <c r="Y49" s="162">
        <v>1</v>
      </c>
      <c r="Z49" s="85"/>
      <c r="AA49" s="109"/>
      <c r="AB49" s="109">
        <v>1.5</v>
      </c>
      <c r="AC49" s="109"/>
      <c r="AD49" s="109"/>
      <c r="AE49" s="109"/>
      <c r="AF49" s="121">
        <v>6.25E-2</v>
      </c>
      <c r="AG49" s="67">
        <v>1.5</v>
      </c>
      <c r="AH49" s="27" t="s">
        <v>59</v>
      </c>
      <c r="AI49" s="84" t="s">
        <v>143</v>
      </c>
    </row>
    <row r="50" spans="1:35" ht="10" customHeight="1" x14ac:dyDescent="0.25">
      <c r="A50" s="120">
        <v>25</v>
      </c>
      <c r="B50" s="28" t="s">
        <v>91</v>
      </c>
      <c r="C50" s="118" t="s">
        <v>115</v>
      </c>
      <c r="D50" s="178" t="s">
        <v>3</v>
      </c>
      <c r="E50" s="24">
        <v>0.66666666666666663</v>
      </c>
      <c r="F50" s="24">
        <v>0.72916666666666663</v>
      </c>
      <c r="G50" s="25" t="s">
        <v>62</v>
      </c>
      <c r="H50" s="65" t="s">
        <v>95</v>
      </c>
      <c r="I50" s="30">
        <v>20</v>
      </c>
      <c r="J50" s="178" t="s">
        <v>32</v>
      </c>
      <c r="K50" s="29" t="s">
        <v>32</v>
      </c>
      <c r="L50" s="29" t="s">
        <v>32</v>
      </c>
      <c r="M50" s="29"/>
      <c r="N50" s="29"/>
      <c r="O50" s="29"/>
      <c r="P50" s="29"/>
      <c r="Q50" s="29"/>
      <c r="R50" s="29"/>
      <c r="S50" s="29"/>
      <c r="T50" s="29"/>
      <c r="U50" s="29"/>
      <c r="V50" s="29"/>
      <c r="W50" s="29"/>
      <c r="X50" s="30"/>
      <c r="Y50" s="162">
        <v>2</v>
      </c>
      <c r="Z50" s="85"/>
      <c r="AA50" s="109">
        <v>1.5</v>
      </c>
      <c r="AB50" s="109">
        <v>1.5</v>
      </c>
      <c r="AC50" s="109"/>
      <c r="AD50" s="109"/>
      <c r="AE50" s="109"/>
      <c r="AF50" s="121">
        <v>6.25E-2</v>
      </c>
      <c r="AG50" s="67">
        <v>3</v>
      </c>
      <c r="AH50" s="27" t="s">
        <v>59</v>
      </c>
      <c r="AI50" s="84" t="s">
        <v>143</v>
      </c>
    </row>
    <row r="51" spans="1:35" ht="10" customHeight="1" x14ac:dyDescent="0.25">
      <c r="A51" s="120">
        <v>26</v>
      </c>
      <c r="B51" s="28" t="s">
        <v>107</v>
      </c>
      <c r="C51" s="118" t="s">
        <v>115</v>
      </c>
      <c r="D51" s="178" t="s">
        <v>82</v>
      </c>
      <c r="E51" s="24">
        <v>0.48958333333333331</v>
      </c>
      <c r="F51" s="24">
        <v>0.70833333333333337</v>
      </c>
      <c r="G51" s="25" t="s">
        <v>61</v>
      </c>
      <c r="H51" s="65" t="s">
        <v>78</v>
      </c>
      <c r="I51" s="30">
        <v>40</v>
      </c>
      <c r="J51" s="178" t="s">
        <v>32</v>
      </c>
      <c r="K51" s="29" t="s">
        <v>32</v>
      </c>
      <c r="L51" s="29" t="s">
        <v>32</v>
      </c>
      <c r="M51" s="29" t="s">
        <v>32</v>
      </c>
      <c r="N51" s="29"/>
      <c r="O51" s="29"/>
      <c r="P51" s="29" t="s">
        <v>32</v>
      </c>
      <c r="Q51" s="29"/>
      <c r="R51" s="29"/>
      <c r="S51" s="29"/>
      <c r="T51" s="29"/>
      <c r="U51" s="29"/>
      <c r="V51" s="29"/>
      <c r="W51" s="29"/>
      <c r="X51" s="30"/>
      <c r="Y51" s="162">
        <v>5</v>
      </c>
      <c r="Z51" s="85"/>
      <c r="AA51" s="109">
        <v>26.25</v>
      </c>
      <c r="AB51" s="109"/>
      <c r="AC51" s="109"/>
      <c r="AD51" s="109"/>
      <c r="AE51" s="109"/>
      <c r="AF51" s="121">
        <v>1.0937500000000002</v>
      </c>
      <c r="AG51" s="67">
        <v>131.25</v>
      </c>
      <c r="AH51" s="27" t="s">
        <v>59</v>
      </c>
      <c r="AI51" s="84" t="s">
        <v>143</v>
      </c>
    </row>
    <row r="52" spans="1:35" ht="10" customHeight="1" x14ac:dyDescent="0.25">
      <c r="A52" s="120"/>
      <c r="B52" s="28"/>
      <c r="C52" s="118" t="s">
        <v>115</v>
      </c>
      <c r="D52" s="178"/>
      <c r="E52" s="24"/>
      <c r="F52" s="24"/>
      <c r="G52" s="25" t="s">
        <v>62</v>
      </c>
      <c r="H52" s="65"/>
      <c r="I52" s="30"/>
      <c r="J52" s="178"/>
      <c r="K52" s="29"/>
      <c r="L52" s="29"/>
      <c r="M52" s="29"/>
      <c r="N52" s="29"/>
      <c r="O52" s="29"/>
      <c r="P52" s="29"/>
      <c r="Q52" s="29"/>
      <c r="R52" s="29"/>
      <c r="S52" s="29"/>
      <c r="T52" s="29"/>
      <c r="U52" s="29"/>
      <c r="V52" s="29"/>
      <c r="W52" s="29"/>
      <c r="X52" s="30"/>
      <c r="Y52" s="162"/>
      <c r="Z52" s="85"/>
      <c r="AA52" s="109"/>
      <c r="AB52" s="109"/>
      <c r="AC52" s="109"/>
      <c r="AD52" s="109"/>
      <c r="AE52" s="109"/>
      <c r="AF52" s="121">
        <f t="shared" ref="AF52:AF74" si="6">IF(G52="tägl.",(F52-E52)*5,IF(G52="2-wöchentl.",(F52-E52)/2,IF(G52="monatl.",(F52-E52)/4,F52-E52)))</f>
        <v>0</v>
      </c>
      <c r="AG52" s="67">
        <f t="shared" ref="AG52:AG74" si="7">IF(G52="tägl.",((Z52*0.75)+AA52+AB52+AC52+AD52+AE52)*5,IF(G52="2-wöchentl.",((Z52*0.75)+AA52+AB52+AC52+AD52+AE52)/2,IF(G52="monatl.",((Z52*0.75)+AA52+AB52+AC52+AD52+AE52)/4,(Z52*0.75)+AA52+AB52+AC52+AD52+AE52)))</f>
        <v>0</v>
      </c>
      <c r="AH52" s="27" t="s">
        <v>59</v>
      </c>
      <c r="AI52" s="84" t="str">
        <f t="shared" ref="AI52:AI82" si="8">IF(AND(G52="tägl.",AH52="1:2"),Z52*2.5,IF(AND(G52="wöchentl.",AH52="1:2"),Z52*0.5,IF(AND(G52="2-wöchentl.",AH52="1:2"),Z52*0.25,IF(AND(G52="monatl.",AH52="1:2"),Z52*0.125,IF(AND(G52="tägl.",AH52="1:1"),Z52*5,IF(AND(G52="wöchentl.",AH52="1:1"),Z52,IF(AND(G52="2-wöchentl.",AH52="1:1"),Z52*0.5,IF(AND(G52="monatl.",AH52="1:1"),Z52*0.25,"---"))))))))</f>
        <v>---</v>
      </c>
    </row>
    <row r="53" spans="1:35" ht="10" customHeight="1" x14ac:dyDescent="0.25">
      <c r="A53" s="120"/>
      <c r="B53" s="28"/>
      <c r="C53" s="118" t="s">
        <v>115</v>
      </c>
      <c r="D53" s="178"/>
      <c r="E53" s="24"/>
      <c r="F53" s="24"/>
      <c r="G53" s="25" t="s">
        <v>62</v>
      </c>
      <c r="H53" s="65"/>
      <c r="I53" s="30"/>
      <c r="J53" s="178"/>
      <c r="K53" s="29"/>
      <c r="L53" s="29"/>
      <c r="M53" s="29"/>
      <c r="N53" s="29"/>
      <c r="O53" s="29"/>
      <c r="P53" s="29"/>
      <c r="Q53" s="29"/>
      <c r="R53" s="29"/>
      <c r="S53" s="29"/>
      <c r="T53" s="29"/>
      <c r="U53" s="29"/>
      <c r="V53" s="29"/>
      <c r="W53" s="29"/>
      <c r="X53" s="30"/>
      <c r="Y53" s="162"/>
      <c r="Z53" s="85"/>
      <c r="AA53" s="109"/>
      <c r="AB53" s="109"/>
      <c r="AC53" s="109"/>
      <c r="AD53" s="109"/>
      <c r="AE53" s="109"/>
      <c r="AF53" s="121">
        <f t="shared" si="6"/>
        <v>0</v>
      </c>
      <c r="AG53" s="67">
        <f t="shared" si="7"/>
        <v>0</v>
      </c>
      <c r="AH53" s="27" t="s">
        <v>59</v>
      </c>
      <c r="AI53" s="84" t="str">
        <f t="shared" si="8"/>
        <v>---</v>
      </c>
    </row>
    <row r="54" spans="1:35" ht="10" customHeight="1" x14ac:dyDescent="0.25">
      <c r="A54" s="120"/>
      <c r="B54" s="28"/>
      <c r="C54" s="118" t="s">
        <v>115</v>
      </c>
      <c r="D54" s="178"/>
      <c r="E54" s="24"/>
      <c r="F54" s="24"/>
      <c r="G54" s="25" t="s">
        <v>62</v>
      </c>
      <c r="H54" s="65"/>
      <c r="I54" s="30"/>
      <c r="J54" s="178"/>
      <c r="K54" s="29"/>
      <c r="L54" s="29"/>
      <c r="M54" s="29"/>
      <c r="N54" s="29"/>
      <c r="O54" s="29"/>
      <c r="P54" s="29"/>
      <c r="Q54" s="29"/>
      <c r="R54" s="29"/>
      <c r="S54" s="29"/>
      <c r="T54" s="29"/>
      <c r="U54" s="29"/>
      <c r="V54" s="29"/>
      <c r="W54" s="29"/>
      <c r="X54" s="30"/>
      <c r="Y54" s="162"/>
      <c r="Z54" s="85"/>
      <c r="AA54" s="109"/>
      <c r="AB54" s="109"/>
      <c r="AC54" s="109"/>
      <c r="AD54" s="109"/>
      <c r="AE54" s="109"/>
      <c r="AF54" s="121">
        <f t="shared" si="6"/>
        <v>0</v>
      </c>
      <c r="AG54" s="67">
        <f t="shared" si="7"/>
        <v>0</v>
      </c>
      <c r="AH54" s="27" t="s">
        <v>59</v>
      </c>
      <c r="AI54" s="84" t="str">
        <f t="shared" si="8"/>
        <v>---</v>
      </c>
    </row>
    <row r="55" spans="1:35" ht="10" customHeight="1" x14ac:dyDescent="0.25">
      <c r="A55" s="120"/>
      <c r="B55" s="28"/>
      <c r="C55" s="118" t="s">
        <v>115</v>
      </c>
      <c r="D55" s="178"/>
      <c r="E55" s="24"/>
      <c r="F55" s="24"/>
      <c r="G55" s="25" t="s">
        <v>62</v>
      </c>
      <c r="H55" s="65"/>
      <c r="I55" s="30"/>
      <c r="J55" s="178"/>
      <c r="K55" s="29"/>
      <c r="L55" s="29"/>
      <c r="M55" s="29"/>
      <c r="N55" s="29"/>
      <c r="O55" s="29"/>
      <c r="P55" s="29"/>
      <c r="Q55" s="29"/>
      <c r="R55" s="29"/>
      <c r="S55" s="29"/>
      <c r="T55" s="29"/>
      <c r="U55" s="29"/>
      <c r="V55" s="29"/>
      <c r="W55" s="29"/>
      <c r="X55" s="30"/>
      <c r="Y55" s="162"/>
      <c r="Z55" s="85"/>
      <c r="AA55" s="109"/>
      <c r="AB55" s="109"/>
      <c r="AC55" s="109"/>
      <c r="AD55" s="109"/>
      <c r="AE55" s="109"/>
      <c r="AF55" s="121">
        <f t="shared" si="6"/>
        <v>0</v>
      </c>
      <c r="AG55" s="67">
        <f t="shared" si="7"/>
        <v>0</v>
      </c>
      <c r="AH55" s="27" t="s">
        <v>59</v>
      </c>
      <c r="AI55" s="84" t="str">
        <f t="shared" si="8"/>
        <v>---</v>
      </c>
    </row>
    <row r="56" spans="1:35" ht="10" customHeight="1" x14ac:dyDescent="0.25">
      <c r="A56" s="120"/>
      <c r="B56" s="28"/>
      <c r="C56" s="118" t="s">
        <v>115</v>
      </c>
      <c r="D56" s="178"/>
      <c r="E56" s="24"/>
      <c r="F56" s="24"/>
      <c r="G56" s="25" t="s">
        <v>62</v>
      </c>
      <c r="H56" s="65"/>
      <c r="I56" s="30"/>
      <c r="J56" s="178"/>
      <c r="K56" s="29"/>
      <c r="L56" s="29"/>
      <c r="M56" s="29"/>
      <c r="N56" s="29"/>
      <c r="O56" s="29"/>
      <c r="P56" s="29"/>
      <c r="Q56" s="29"/>
      <c r="R56" s="29"/>
      <c r="S56" s="29"/>
      <c r="T56" s="29"/>
      <c r="U56" s="29"/>
      <c r="V56" s="29"/>
      <c r="W56" s="29"/>
      <c r="X56" s="30"/>
      <c r="Y56" s="162"/>
      <c r="Z56" s="85"/>
      <c r="AA56" s="109"/>
      <c r="AB56" s="109"/>
      <c r="AC56" s="109"/>
      <c r="AD56" s="109"/>
      <c r="AE56" s="109"/>
      <c r="AF56" s="121">
        <f t="shared" si="6"/>
        <v>0</v>
      </c>
      <c r="AG56" s="67">
        <f t="shared" si="7"/>
        <v>0</v>
      </c>
      <c r="AH56" s="27" t="s">
        <v>59</v>
      </c>
      <c r="AI56" s="84" t="str">
        <f t="shared" si="8"/>
        <v>---</v>
      </c>
    </row>
    <row r="57" spans="1:35" ht="10" customHeight="1" x14ac:dyDescent="0.25">
      <c r="A57" s="120"/>
      <c r="B57" s="28"/>
      <c r="C57" s="118" t="s">
        <v>115</v>
      </c>
      <c r="D57" s="178"/>
      <c r="E57" s="24"/>
      <c r="F57" s="24"/>
      <c r="G57" s="25" t="s">
        <v>62</v>
      </c>
      <c r="H57" s="66"/>
      <c r="I57" s="30"/>
      <c r="J57" s="31"/>
      <c r="K57" s="32"/>
      <c r="L57" s="32"/>
      <c r="M57" s="32"/>
      <c r="N57" s="32"/>
      <c r="O57" s="32"/>
      <c r="P57" s="32"/>
      <c r="Q57" s="32"/>
      <c r="R57" s="32"/>
      <c r="S57" s="32"/>
      <c r="T57" s="32"/>
      <c r="U57" s="32"/>
      <c r="V57" s="32"/>
      <c r="W57" s="32"/>
      <c r="X57" s="149"/>
      <c r="Y57" s="162"/>
      <c r="Z57" s="85"/>
      <c r="AA57" s="109"/>
      <c r="AB57" s="109"/>
      <c r="AC57" s="109"/>
      <c r="AD57" s="109"/>
      <c r="AE57" s="109"/>
      <c r="AF57" s="121">
        <f t="shared" si="6"/>
        <v>0</v>
      </c>
      <c r="AG57" s="67">
        <f t="shared" si="7"/>
        <v>0</v>
      </c>
      <c r="AH57" s="27" t="s">
        <v>59</v>
      </c>
      <c r="AI57" s="84" t="str">
        <f t="shared" si="8"/>
        <v>---</v>
      </c>
    </row>
    <row r="58" spans="1:35" ht="10" customHeight="1" x14ac:dyDescent="0.25">
      <c r="A58" s="120"/>
      <c r="B58" s="28"/>
      <c r="C58" s="118" t="s">
        <v>115</v>
      </c>
      <c r="D58" s="178"/>
      <c r="E58" s="24"/>
      <c r="F58" s="24"/>
      <c r="G58" s="25" t="s">
        <v>62</v>
      </c>
      <c r="H58" s="66"/>
      <c r="I58" s="30"/>
      <c r="J58" s="31"/>
      <c r="K58" s="32"/>
      <c r="L58" s="32"/>
      <c r="M58" s="32"/>
      <c r="N58" s="32"/>
      <c r="O58" s="32"/>
      <c r="P58" s="32"/>
      <c r="Q58" s="32"/>
      <c r="R58" s="32"/>
      <c r="S58" s="32"/>
      <c r="T58" s="32"/>
      <c r="U58" s="32"/>
      <c r="V58" s="32"/>
      <c r="W58" s="32"/>
      <c r="X58" s="30"/>
      <c r="Y58" s="162"/>
      <c r="Z58" s="85"/>
      <c r="AA58" s="109"/>
      <c r="AB58" s="109"/>
      <c r="AC58" s="109"/>
      <c r="AD58" s="109"/>
      <c r="AE58" s="109"/>
      <c r="AF58" s="121">
        <f t="shared" si="6"/>
        <v>0</v>
      </c>
      <c r="AG58" s="67">
        <f t="shared" si="7"/>
        <v>0</v>
      </c>
      <c r="AH58" s="27" t="s">
        <v>59</v>
      </c>
      <c r="AI58" s="84" t="str">
        <f t="shared" si="8"/>
        <v>---</v>
      </c>
    </row>
    <row r="59" spans="1:35" ht="10" customHeight="1" x14ac:dyDescent="0.25">
      <c r="A59" s="120"/>
      <c r="B59" s="28"/>
      <c r="C59" s="118" t="s">
        <v>115</v>
      </c>
      <c r="D59" s="178"/>
      <c r="E59" s="24"/>
      <c r="F59" s="24"/>
      <c r="G59" s="25" t="s">
        <v>62</v>
      </c>
      <c r="H59" s="66"/>
      <c r="I59" s="30"/>
      <c r="J59" s="31"/>
      <c r="K59" s="32"/>
      <c r="L59" s="32"/>
      <c r="M59" s="32"/>
      <c r="N59" s="32"/>
      <c r="O59" s="32"/>
      <c r="P59" s="32"/>
      <c r="Q59" s="32"/>
      <c r="R59" s="32"/>
      <c r="S59" s="32"/>
      <c r="T59" s="32"/>
      <c r="U59" s="32"/>
      <c r="V59" s="32"/>
      <c r="W59" s="32"/>
      <c r="X59" s="30"/>
      <c r="Y59" s="162"/>
      <c r="Z59" s="85"/>
      <c r="AA59" s="109"/>
      <c r="AB59" s="109"/>
      <c r="AC59" s="109"/>
      <c r="AD59" s="109"/>
      <c r="AE59" s="109"/>
      <c r="AF59" s="121">
        <f t="shared" si="6"/>
        <v>0</v>
      </c>
      <c r="AG59" s="67">
        <f t="shared" si="7"/>
        <v>0</v>
      </c>
      <c r="AH59" s="27" t="s">
        <v>59</v>
      </c>
      <c r="AI59" s="84" t="str">
        <f t="shared" si="8"/>
        <v>---</v>
      </c>
    </row>
    <row r="60" spans="1:35" ht="10" customHeight="1" x14ac:dyDescent="0.25">
      <c r="A60" s="120"/>
      <c r="B60" s="28"/>
      <c r="C60" s="118" t="s">
        <v>115</v>
      </c>
      <c r="D60" s="178"/>
      <c r="E60" s="24"/>
      <c r="F60" s="24"/>
      <c r="G60" s="25" t="s">
        <v>62</v>
      </c>
      <c r="H60" s="66"/>
      <c r="I60" s="30"/>
      <c r="J60" s="31"/>
      <c r="K60" s="32"/>
      <c r="L60" s="32"/>
      <c r="M60" s="32"/>
      <c r="N60" s="32"/>
      <c r="O60" s="32"/>
      <c r="P60" s="32"/>
      <c r="Q60" s="32"/>
      <c r="R60" s="32"/>
      <c r="S60" s="32"/>
      <c r="T60" s="32"/>
      <c r="U60" s="32"/>
      <c r="V60" s="32"/>
      <c r="W60" s="32"/>
      <c r="X60" s="33"/>
      <c r="Y60" s="162"/>
      <c r="Z60" s="85"/>
      <c r="AA60" s="109"/>
      <c r="AB60" s="109"/>
      <c r="AC60" s="109"/>
      <c r="AD60" s="109"/>
      <c r="AE60" s="109"/>
      <c r="AF60" s="121">
        <f t="shared" si="6"/>
        <v>0</v>
      </c>
      <c r="AG60" s="67">
        <f t="shared" si="7"/>
        <v>0</v>
      </c>
      <c r="AH60" s="27" t="s">
        <v>59</v>
      </c>
      <c r="AI60" s="84" t="str">
        <f t="shared" si="8"/>
        <v>---</v>
      </c>
    </row>
    <row r="61" spans="1:35" ht="10" customHeight="1" x14ac:dyDescent="0.25">
      <c r="A61" s="120"/>
      <c r="B61" s="28"/>
      <c r="C61" s="118" t="s">
        <v>115</v>
      </c>
      <c r="D61" s="178"/>
      <c r="E61" s="24"/>
      <c r="F61" s="24"/>
      <c r="G61" s="25" t="s">
        <v>62</v>
      </c>
      <c r="H61" s="66"/>
      <c r="I61" s="30"/>
      <c r="J61" s="31"/>
      <c r="K61" s="32"/>
      <c r="L61" s="32"/>
      <c r="M61" s="32"/>
      <c r="N61" s="32"/>
      <c r="O61" s="32"/>
      <c r="P61" s="32"/>
      <c r="Q61" s="32"/>
      <c r="R61" s="32"/>
      <c r="S61" s="32"/>
      <c r="T61" s="32"/>
      <c r="U61" s="32"/>
      <c r="V61" s="32"/>
      <c r="W61" s="32"/>
      <c r="X61" s="33"/>
      <c r="Y61" s="162"/>
      <c r="Z61" s="85"/>
      <c r="AA61" s="109"/>
      <c r="AB61" s="109"/>
      <c r="AC61" s="109"/>
      <c r="AD61" s="109"/>
      <c r="AE61" s="109"/>
      <c r="AF61" s="121">
        <f t="shared" si="6"/>
        <v>0</v>
      </c>
      <c r="AG61" s="67">
        <f t="shared" si="7"/>
        <v>0</v>
      </c>
      <c r="AH61" s="27" t="s">
        <v>59</v>
      </c>
      <c r="AI61" s="84" t="str">
        <f t="shared" si="8"/>
        <v>---</v>
      </c>
    </row>
    <row r="62" spans="1:35" ht="10" customHeight="1" x14ac:dyDescent="0.25">
      <c r="A62" s="120"/>
      <c r="B62" s="28"/>
      <c r="C62" s="118" t="s">
        <v>115</v>
      </c>
      <c r="D62" s="178"/>
      <c r="E62" s="24"/>
      <c r="F62" s="24"/>
      <c r="G62" s="25" t="s">
        <v>62</v>
      </c>
      <c r="H62" s="66"/>
      <c r="I62" s="30"/>
      <c r="J62" s="31"/>
      <c r="K62" s="32"/>
      <c r="L62" s="32"/>
      <c r="M62" s="32"/>
      <c r="N62" s="32"/>
      <c r="O62" s="32"/>
      <c r="P62" s="32"/>
      <c r="Q62" s="32"/>
      <c r="R62" s="32"/>
      <c r="S62" s="32"/>
      <c r="T62" s="32"/>
      <c r="U62" s="32"/>
      <c r="V62" s="32"/>
      <c r="W62" s="32"/>
      <c r="X62" s="33"/>
      <c r="Y62" s="162"/>
      <c r="Z62" s="85"/>
      <c r="AA62" s="109"/>
      <c r="AB62" s="109"/>
      <c r="AC62" s="109"/>
      <c r="AD62" s="109"/>
      <c r="AE62" s="109"/>
      <c r="AF62" s="121">
        <f t="shared" si="6"/>
        <v>0</v>
      </c>
      <c r="AG62" s="67">
        <f t="shared" si="7"/>
        <v>0</v>
      </c>
      <c r="AH62" s="27" t="s">
        <v>59</v>
      </c>
      <c r="AI62" s="84" t="str">
        <f t="shared" si="8"/>
        <v>---</v>
      </c>
    </row>
    <row r="63" spans="1:35" ht="10" customHeight="1" x14ac:dyDescent="0.25">
      <c r="A63" s="120"/>
      <c r="B63" s="28"/>
      <c r="C63" s="118" t="s">
        <v>115</v>
      </c>
      <c r="D63" s="178"/>
      <c r="E63" s="24"/>
      <c r="F63" s="24"/>
      <c r="G63" s="25" t="s">
        <v>62</v>
      </c>
      <c r="H63" s="66"/>
      <c r="I63" s="30"/>
      <c r="J63" s="31"/>
      <c r="K63" s="32"/>
      <c r="L63" s="32"/>
      <c r="M63" s="32"/>
      <c r="N63" s="32"/>
      <c r="O63" s="32"/>
      <c r="P63" s="32"/>
      <c r="Q63" s="32"/>
      <c r="R63" s="32"/>
      <c r="S63" s="32"/>
      <c r="T63" s="32"/>
      <c r="U63" s="32"/>
      <c r="V63" s="32"/>
      <c r="W63" s="32"/>
      <c r="X63" s="33"/>
      <c r="Y63" s="162"/>
      <c r="Z63" s="85"/>
      <c r="AA63" s="109"/>
      <c r="AB63" s="109"/>
      <c r="AC63" s="109"/>
      <c r="AD63" s="109"/>
      <c r="AE63" s="109"/>
      <c r="AF63" s="121">
        <f t="shared" si="6"/>
        <v>0</v>
      </c>
      <c r="AG63" s="67">
        <f t="shared" si="7"/>
        <v>0</v>
      </c>
      <c r="AH63" s="27" t="s">
        <v>59</v>
      </c>
      <c r="AI63" s="84" t="str">
        <f t="shared" si="8"/>
        <v>---</v>
      </c>
    </row>
    <row r="64" spans="1:35" ht="10" customHeight="1" x14ac:dyDescent="0.25">
      <c r="A64" s="120"/>
      <c r="B64" s="28"/>
      <c r="C64" s="118" t="s">
        <v>115</v>
      </c>
      <c r="D64" s="178"/>
      <c r="E64" s="24"/>
      <c r="F64" s="24"/>
      <c r="G64" s="25" t="s">
        <v>62</v>
      </c>
      <c r="H64" s="66"/>
      <c r="I64" s="30"/>
      <c r="J64" s="31"/>
      <c r="K64" s="32"/>
      <c r="L64" s="32"/>
      <c r="M64" s="32"/>
      <c r="N64" s="32"/>
      <c r="O64" s="32"/>
      <c r="P64" s="32"/>
      <c r="Q64" s="32"/>
      <c r="R64" s="32"/>
      <c r="S64" s="32"/>
      <c r="T64" s="32"/>
      <c r="U64" s="32"/>
      <c r="V64" s="32"/>
      <c r="W64" s="32"/>
      <c r="X64" s="33"/>
      <c r="Y64" s="162"/>
      <c r="Z64" s="85"/>
      <c r="AA64" s="109"/>
      <c r="AB64" s="109"/>
      <c r="AC64" s="109"/>
      <c r="AD64" s="109"/>
      <c r="AE64" s="109"/>
      <c r="AF64" s="121">
        <f t="shared" si="6"/>
        <v>0</v>
      </c>
      <c r="AG64" s="67">
        <f t="shared" si="7"/>
        <v>0</v>
      </c>
      <c r="AH64" s="27" t="s">
        <v>59</v>
      </c>
      <c r="AI64" s="84" t="str">
        <f t="shared" si="8"/>
        <v>---</v>
      </c>
    </row>
    <row r="65" spans="1:36" ht="10" customHeight="1" x14ac:dyDescent="0.25">
      <c r="A65" s="120"/>
      <c r="B65" s="28"/>
      <c r="C65" s="118" t="s">
        <v>115</v>
      </c>
      <c r="D65" s="178"/>
      <c r="E65" s="24"/>
      <c r="F65" s="24"/>
      <c r="G65" s="25" t="s">
        <v>62</v>
      </c>
      <c r="H65" s="66"/>
      <c r="I65" s="30"/>
      <c r="J65" s="31"/>
      <c r="K65" s="32"/>
      <c r="L65" s="32"/>
      <c r="M65" s="32"/>
      <c r="N65" s="32"/>
      <c r="O65" s="32"/>
      <c r="P65" s="32"/>
      <c r="Q65" s="32"/>
      <c r="R65" s="32"/>
      <c r="S65" s="32"/>
      <c r="T65" s="32"/>
      <c r="U65" s="32"/>
      <c r="V65" s="32"/>
      <c r="W65" s="32"/>
      <c r="X65" s="33"/>
      <c r="Y65" s="162"/>
      <c r="Z65" s="85"/>
      <c r="AA65" s="109"/>
      <c r="AB65" s="109"/>
      <c r="AC65" s="109"/>
      <c r="AD65" s="109"/>
      <c r="AE65" s="109"/>
      <c r="AF65" s="121">
        <f t="shared" si="6"/>
        <v>0</v>
      </c>
      <c r="AG65" s="67">
        <f t="shared" si="7"/>
        <v>0</v>
      </c>
      <c r="AH65" s="27" t="s">
        <v>59</v>
      </c>
      <c r="AI65" s="84" t="str">
        <f t="shared" si="8"/>
        <v>---</v>
      </c>
    </row>
    <row r="66" spans="1:36" ht="10" customHeight="1" thickBot="1" x14ac:dyDescent="0.3">
      <c r="A66" s="120"/>
      <c r="B66" s="28"/>
      <c r="C66" s="118" t="s">
        <v>115</v>
      </c>
      <c r="D66" s="178"/>
      <c r="E66" s="24"/>
      <c r="F66" s="24"/>
      <c r="G66" s="25" t="s">
        <v>62</v>
      </c>
      <c r="H66" s="66"/>
      <c r="I66" s="30"/>
      <c r="J66" s="31"/>
      <c r="K66" s="32"/>
      <c r="L66" s="32"/>
      <c r="M66" s="32"/>
      <c r="N66" s="32"/>
      <c r="O66" s="32"/>
      <c r="P66" s="32"/>
      <c r="Q66" s="32"/>
      <c r="R66" s="32"/>
      <c r="S66" s="32"/>
      <c r="T66" s="32"/>
      <c r="U66" s="32"/>
      <c r="V66" s="32"/>
      <c r="W66" s="32"/>
      <c r="X66" s="33"/>
      <c r="Y66" s="163"/>
      <c r="Z66" s="85"/>
      <c r="AA66" s="109"/>
      <c r="AB66" s="109"/>
      <c r="AC66" s="109"/>
      <c r="AD66" s="109"/>
      <c r="AE66" s="109"/>
      <c r="AF66" s="121">
        <f t="shared" si="6"/>
        <v>0</v>
      </c>
      <c r="AG66" s="67">
        <f t="shared" si="7"/>
        <v>0</v>
      </c>
      <c r="AH66" s="27" t="s">
        <v>59</v>
      </c>
      <c r="AI66" s="84" t="str">
        <f t="shared" si="8"/>
        <v>---</v>
      </c>
    </row>
    <row r="67" spans="1:36" ht="14.25" customHeight="1" thickTop="1" thickBot="1" x14ac:dyDescent="0.3">
      <c r="A67" s="156" t="s">
        <v>66</v>
      </c>
      <c r="B67" s="255" t="s">
        <v>128</v>
      </c>
      <c r="C67" s="233" t="s">
        <v>127</v>
      </c>
      <c r="D67" s="234"/>
      <c r="E67" s="215"/>
      <c r="F67" s="215"/>
      <c r="G67" s="215"/>
      <c r="H67" s="215"/>
      <c r="I67" s="217"/>
      <c r="J67" s="214" t="s">
        <v>68</v>
      </c>
      <c r="K67" s="215"/>
      <c r="L67" s="215"/>
      <c r="M67" s="215"/>
      <c r="N67" s="215"/>
      <c r="O67" s="215"/>
      <c r="P67" s="215"/>
      <c r="Q67" s="215"/>
      <c r="R67" s="215"/>
      <c r="S67" s="215"/>
      <c r="T67" s="215"/>
      <c r="U67" s="215"/>
      <c r="V67" s="215"/>
      <c r="W67" s="215"/>
      <c r="X67" s="217"/>
      <c r="Y67" s="298" t="s">
        <v>7</v>
      </c>
      <c r="Z67" s="299"/>
      <c r="AA67" s="299"/>
      <c r="AB67" s="299"/>
      <c r="AC67" s="299"/>
      <c r="AD67" s="299"/>
      <c r="AE67" s="299"/>
      <c r="AF67" s="299"/>
      <c r="AG67" s="299"/>
      <c r="AH67" s="299"/>
      <c r="AI67" s="300"/>
    </row>
    <row r="68" spans="1:36" ht="10" customHeight="1" thickTop="1" x14ac:dyDescent="0.25">
      <c r="A68" s="157" t="s">
        <v>124</v>
      </c>
      <c r="B68" s="267"/>
      <c r="C68" s="235" t="s">
        <v>9</v>
      </c>
      <c r="D68" s="218"/>
      <c r="E68" s="218" t="s">
        <v>10</v>
      </c>
      <c r="F68" s="228" t="s">
        <v>11</v>
      </c>
      <c r="G68" s="228" t="s">
        <v>12</v>
      </c>
      <c r="H68" s="220" t="s">
        <v>129</v>
      </c>
      <c r="I68" s="218"/>
      <c r="J68" s="195">
        <v>1</v>
      </c>
      <c r="K68" s="197">
        <v>2</v>
      </c>
      <c r="L68" s="197">
        <v>3</v>
      </c>
      <c r="M68" s="197">
        <v>4</v>
      </c>
      <c r="N68" s="197">
        <v>5</v>
      </c>
      <c r="O68" s="197">
        <v>6</v>
      </c>
      <c r="P68" s="197">
        <v>7</v>
      </c>
      <c r="Q68" s="197">
        <v>8</v>
      </c>
      <c r="R68" s="197">
        <v>9</v>
      </c>
      <c r="S68" s="197">
        <v>10</v>
      </c>
      <c r="T68" s="197">
        <v>11</v>
      </c>
      <c r="U68" s="197">
        <v>12</v>
      </c>
      <c r="V68" s="197">
        <v>13</v>
      </c>
      <c r="W68" s="197">
        <v>14</v>
      </c>
      <c r="X68" s="301">
        <v>15</v>
      </c>
      <c r="Y68" s="228" t="s">
        <v>135</v>
      </c>
      <c r="Z68" s="303" t="s">
        <v>14</v>
      </c>
      <c r="AA68" s="303"/>
      <c r="AB68" s="303"/>
      <c r="AC68" s="303"/>
      <c r="AD68" s="303"/>
      <c r="AE68" s="303"/>
      <c r="AF68" s="228" t="s">
        <v>29</v>
      </c>
      <c r="AG68" s="228" t="s">
        <v>30</v>
      </c>
      <c r="AH68" s="228" t="s">
        <v>17</v>
      </c>
      <c r="AI68" s="228" t="s">
        <v>18</v>
      </c>
    </row>
    <row r="69" spans="1:36" customFormat="1" ht="10" customHeight="1" thickBot="1" x14ac:dyDescent="0.4">
      <c r="A69" s="158" t="s">
        <v>125</v>
      </c>
      <c r="B69" s="268"/>
      <c r="C69" s="236"/>
      <c r="D69" s="219"/>
      <c r="E69" s="219"/>
      <c r="F69" s="227"/>
      <c r="G69" s="227"/>
      <c r="H69" s="221"/>
      <c r="I69" s="219"/>
      <c r="J69" s="196"/>
      <c r="K69" s="198"/>
      <c r="L69" s="198"/>
      <c r="M69" s="198"/>
      <c r="N69" s="198"/>
      <c r="O69" s="198"/>
      <c r="P69" s="198"/>
      <c r="Q69" s="198"/>
      <c r="R69" s="198"/>
      <c r="S69" s="198"/>
      <c r="T69" s="198"/>
      <c r="U69" s="198"/>
      <c r="V69" s="198"/>
      <c r="W69" s="198"/>
      <c r="X69" s="302"/>
      <c r="Y69" s="227"/>
      <c r="Z69" s="123" t="s">
        <v>19</v>
      </c>
      <c r="AA69" s="20" t="s">
        <v>20</v>
      </c>
      <c r="AB69" s="20" t="s">
        <v>21</v>
      </c>
      <c r="AC69" s="20" t="s">
        <v>22</v>
      </c>
      <c r="AD69" s="20" t="s">
        <v>23</v>
      </c>
      <c r="AE69" s="20" t="s">
        <v>24</v>
      </c>
      <c r="AF69" s="227"/>
      <c r="AG69" s="227"/>
      <c r="AH69" s="227"/>
      <c r="AI69" s="227"/>
    </row>
    <row r="70" spans="1:36" ht="10" customHeight="1" thickTop="1" x14ac:dyDescent="0.25">
      <c r="A70" s="120">
        <v>27</v>
      </c>
      <c r="B70" s="28" t="s">
        <v>147</v>
      </c>
      <c r="C70" s="313" t="s">
        <v>3</v>
      </c>
      <c r="D70" s="314"/>
      <c r="E70" s="24">
        <v>0.52430555555555558</v>
      </c>
      <c r="F70" s="24">
        <v>0.55555555555555558</v>
      </c>
      <c r="G70" s="25" t="s">
        <v>62</v>
      </c>
      <c r="H70" s="231"/>
      <c r="I70" s="232"/>
      <c r="J70" s="275" t="s">
        <v>130</v>
      </c>
      <c r="K70" s="276"/>
      <c r="L70" s="276"/>
      <c r="M70" s="276"/>
      <c r="N70" s="276"/>
      <c r="O70" s="276"/>
      <c r="P70" s="276"/>
      <c r="Q70" s="276"/>
      <c r="R70" s="276"/>
      <c r="S70" s="276"/>
      <c r="T70" s="276"/>
      <c r="U70" s="276"/>
      <c r="V70" s="276"/>
      <c r="W70" s="276"/>
      <c r="X70" s="277"/>
      <c r="Y70" s="164">
        <v>7</v>
      </c>
      <c r="Z70" s="85">
        <v>4</v>
      </c>
      <c r="AA70" s="109">
        <v>1.5</v>
      </c>
      <c r="AB70" s="109"/>
      <c r="AC70" s="109"/>
      <c r="AD70" s="109">
        <v>3</v>
      </c>
      <c r="AE70" s="109">
        <v>1.5</v>
      </c>
      <c r="AF70" s="121">
        <f t="shared" si="6"/>
        <v>3.125E-2</v>
      </c>
      <c r="AG70" s="67">
        <f t="shared" si="7"/>
        <v>9</v>
      </c>
      <c r="AH70" s="27" t="s">
        <v>26</v>
      </c>
      <c r="AI70" s="84">
        <f t="shared" si="8"/>
        <v>4</v>
      </c>
    </row>
    <row r="71" spans="1:36" ht="10" customHeight="1" x14ac:dyDescent="0.25">
      <c r="A71" s="120"/>
      <c r="B71" s="28"/>
      <c r="C71" s="269"/>
      <c r="D71" s="270"/>
      <c r="E71" s="24"/>
      <c r="F71" s="24"/>
      <c r="G71" s="25" t="s">
        <v>62</v>
      </c>
      <c r="H71" s="284"/>
      <c r="I71" s="285"/>
      <c r="J71" s="278"/>
      <c r="K71" s="279"/>
      <c r="L71" s="279"/>
      <c r="M71" s="279"/>
      <c r="N71" s="279"/>
      <c r="O71" s="279"/>
      <c r="P71" s="279"/>
      <c r="Q71" s="279"/>
      <c r="R71" s="279"/>
      <c r="S71" s="279"/>
      <c r="T71" s="279"/>
      <c r="U71" s="279"/>
      <c r="V71" s="279"/>
      <c r="W71" s="279"/>
      <c r="X71" s="280"/>
      <c r="Y71" s="163"/>
      <c r="Z71" s="85"/>
      <c r="AA71" s="109"/>
      <c r="AB71" s="109"/>
      <c r="AC71" s="109"/>
      <c r="AD71" s="109"/>
      <c r="AE71" s="109"/>
      <c r="AF71" s="121">
        <f t="shared" si="6"/>
        <v>0</v>
      </c>
      <c r="AG71" s="67">
        <f t="shared" si="7"/>
        <v>0</v>
      </c>
      <c r="AH71" s="27" t="s">
        <v>59</v>
      </c>
      <c r="AI71" s="84" t="str">
        <f t="shared" si="8"/>
        <v>---</v>
      </c>
    </row>
    <row r="72" spans="1:36" ht="10" customHeight="1" x14ac:dyDescent="0.25">
      <c r="A72" s="120"/>
      <c r="B72" s="28"/>
      <c r="C72" s="269"/>
      <c r="D72" s="270"/>
      <c r="E72" s="24"/>
      <c r="F72" s="24"/>
      <c r="G72" s="25" t="s">
        <v>62</v>
      </c>
      <c r="H72" s="284"/>
      <c r="I72" s="285"/>
      <c r="J72" s="278"/>
      <c r="K72" s="279"/>
      <c r="L72" s="279"/>
      <c r="M72" s="279"/>
      <c r="N72" s="279"/>
      <c r="O72" s="279"/>
      <c r="P72" s="279"/>
      <c r="Q72" s="279"/>
      <c r="R72" s="279"/>
      <c r="S72" s="279"/>
      <c r="T72" s="279"/>
      <c r="U72" s="279"/>
      <c r="V72" s="279"/>
      <c r="W72" s="279"/>
      <c r="X72" s="280"/>
      <c r="Y72" s="163"/>
      <c r="Z72" s="85"/>
      <c r="AA72" s="109"/>
      <c r="AB72" s="109"/>
      <c r="AC72" s="109"/>
      <c r="AD72" s="109"/>
      <c r="AE72" s="109"/>
      <c r="AF72" s="121">
        <f t="shared" si="6"/>
        <v>0</v>
      </c>
      <c r="AG72" s="67">
        <f t="shared" si="7"/>
        <v>0</v>
      </c>
      <c r="AH72" s="27" t="s">
        <v>59</v>
      </c>
      <c r="AI72" s="84" t="str">
        <f t="shared" si="8"/>
        <v>---</v>
      </c>
    </row>
    <row r="73" spans="1:36" ht="10" customHeight="1" x14ac:dyDescent="0.25">
      <c r="A73" s="120"/>
      <c r="B73" s="28"/>
      <c r="C73" s="271"/>
      <c r="D73" s="272"/>
      <c r="E73" s="24"/>
      <c r="F73" s="24"/>
      <c r="G73" s="25" t="s">
        <v>62</v>
      </c>
      <c r="H73" s="284"/>
      <c r="I73" s="285"/>
      <c r="J73" s="278"/>
      <c r="K73" s="279"/>
      <c r="L73" s="279"/>
      <c r="M73" s="279"/>
      <c r="N73" s="279"/>
      <c r="O73" s="279"/>
      <c r="P73" s="279"/>
      <c r="Q73" s="279"/>
      <c r="R73" s="279"/>
      <c r="S73" s="279"/>
      <c r="T73" s="279"/>
      <c r="U73" s="279"/>
      <c r="V73" s="279"/>
      <c r="W73" s="279"/>
      <c r="X73" s="280"/>
      <c r="Y73" s="163"/>
      <c r="Z73" s="85"/>
      <c r="AA73" s="109"/>
      <c r="AB73" s="109"/>
      <c r="AC73" s="109"/>
      <c r="AD73" s="109"/>
      <c r="AE73" s="109"/>
      <c r="AF73" s="121">
        <f t="shared" si="6"/>
        <v>0</v>
      </c>
      <c r="AG73" s="67">
        <f t="shared" si="7"/>
        <v>0</v>
      </c>
      <c r="AH73" s="27" t="s">
        <v>59</v>
      </c>
      <c r="AI73" s="84" t="str">
        <f t="shared" si="8"/>
        <v>---</v>
      </c>
    </row>
    <row r="74" spans="1:36" ht="10" customHeight="1" thickBot="1" x14ac:dyDescent="0.3">
      <c r="A74" s="120"/>
      <c r="B74" s="28"/>
      <c r="C74" s="273"/>
      <c r="D74" s="274"/>
      <c r="E74" s="24"/>
      <c r="F74" s="24"/>
      <c r="G74" s="25" t="s">
        <v>62</v>
      </c>
      <c r="H74" s="286"/>
      <c r="I74" s="287"/>
      <c r="J74" s="281"/>
      <c r="K74" s="282"/>
      <c r="L74" s="282"/>
      <c r="M74" s="282"/>
      <c r="N74" s="282"/>
      <c r="O74" s="282"/>
      <c r="P74" s="282"/>
      <c r="Q74" s="282"/>
      <c r="R74" s="282"/>
      <c r="S74" s="282"/>
      <c r="T74" s="282"/>
      <c r="U74" s="282"/>
      <c r="V74" s="282"/>
      <c r="W74" s="282"/>
      <c r="X74" s="283"/>
      <c r="Y74" s="163"/>
      <c r="Z74" s="85"/>
      <c r="AA74" s="109"/>
      <c r="AB74" s="109"/>
      <c r="AC74" s="109"/>
      <c r="AD74" s="109"/>
      <c r="AE74" s="109"/>
      <c r="AF74" s="121">
        <f t="shared" si="6"/>
        <v>0</v>
      </c>
      <c r="AG74" s="67">
        <f t="shared" si="7"/>
        <v>0</v>
      </c>
      <c r="AH74" s="27" t="s">
        <v>59</v>
      </c>
      <c r="AI74" s="84" t="str">
        <f t="shared" si="8"/>
        <v>---</v>
      </c>
    </row>
    <row r="75" spans="1:36" ht="14.25" customHeight="1" thickTop="1" thickBot="1" x14ac:dyDescent="0.3">
      <c r="A75" s="156" t="s">
        <v>66</v>
      </c>
      <c r="B75" s="214" t="s">
        <v>131</v>
      </c>
      <c r="C75" s="215"/>
      <c r="D75" s="215"/>
      <c r="E75" s="215"/>
      <c r="F75" s="215"/>
      <c r="G75" s="215"/>
      <c r="H75" s="215"/>
      <c r="I75" s="217"/>
      <c r="J75" s="214" t="s">
        <v>68</v>
      </c>
      <c r="K75" s="215"/>
      <c r="L75" s="215"/>
      <c r="M75" s="215"/>
      <c r="N75" s="215"/>
      <c r="O75" s="215"/>
      <c r="P75" s="215"/>
      <c r="Q75" s="215"/>
      <c r="R75" s="215"/>
      <c r="S75" s="215"/>
      <c r="T75" s="215"/>
      <c r="U75" s="215"/>
      <c r="V75" s="215"/>
      <c r="W75" s="215"/>
      <c r="X75" s="217"/>
      <c r="Y75" s="298" t="s">
        <v>7</v>
      </c>
      <c r="Z75" s="299"/>
      <c r="AA75" s="299"/>
      <c r="AB75" s="299"/>
      <c r="AC75" s="299"/>
      <c r="AD75" s="299"/>
      <c r="AE75" s="299"/>
      <c r="AF75" s="299"/>
      <c r="AG75" s="299"/>
      <c r="AH75" s="299"/>
      <c r="AI75" s="300"/>
    </row>
    <row r="76" spans="1:36" ht="10" customHeight="1" thickTop="1" x14ac:dyDescent="0.25">
      <c r="A76" s="157" t="s">
        <v>124</v>
      </c>
      <c r="B76" s="220" t="s">
        <v>132</v>
      </c>
      <c r="C76" s="237"/>
      <c r="D76" s="237"/>
      <c r="E76" s="237"/>
      <c r="F76" s="237"/>
      <c r="G76" s="237"/>
      <c r="H76" s="238"/>
      <c r="I76" s="228" t="s">
        <v>27</v>
      </c>
      <c r="J76" s="195">
        <v>1</v>
      </c>
      <c r="K76" s="197">
        <v>2</v>
      </c>
      <c r="L76" s="197">
        <v>3</v>
      </c>
      <c r="M76" s="197">
        <v>4</v>
      </c>
      <c r="N76" s="197">
        <v>5</v>
      </c>
      <c r="O76" s="197">
        <v>6</v>
      </c>
      <c r="P76" s="197">
        <v>7</v>
      </c>
      <c r="Q76" s="197">
        <v>8</v>
      </c>
      <c r="R76" s="197">
        <v>9</v>
      </c>
      <c r="S76" s="197">
        <v>10</v>
      </c>
      <c r="T76" s="197">
        <v>11</v>
      </c>
      <c r="U76" s="197">
        <v>12</v>
      </c>
      <c r="V76" s="197">
        <v>13</v>
      </c>
      <c r="W76" s="197">
        <v>14</v>
      </c>
      <c r="X76" s="301">
        <v>15</v>
      </c>
      <c r="Y76" s="228" t="s">
        <v>135</v>
      </c>
      <c r="Z76" s="303" t="s">
        <v>14</v>
      </c>
      <c r="AA76" s="303"/>
      <c r="AB76" s="303"/>
      <c r="AC76" s="303"/>
      <c r="AD76" s="303"/>
      <c r="AE76" s="303"/>
      <c r="AF76" s="228" t="s">
        <v>29</v>
      </c>
      <c r="AG76" s="228" t="s">
        <v>139</v>
      </c>
      <c r="AH76" s="228" t="s">
        <v>17</v>
      </c>
      <c r="AI76" s="228" t="s">
        <v>18</v>
      </c>
    </row>
    <row r="77" spans="1:36" customFormat="1" ht="10" customHeight="1" thickBot="1" x14ac:dyDescent="0.4">
      <c r="A77" s="158" t="s">
        <v>125</v>
      </c>
      <c r="B77" s="239"/>
      <c r="C77" s="240"/>
      <c r="D77" s="240"/>
      <c r="E77" s="240"/>
      <c r="F77" s="240"/>
      <c r="G77" s="240"/>
      <c r="H77" s="241"/>
      <c r="I77" s="227"/>
      <c r="J77" s="196"/>
      <c r="K77" s="198"/>
      <c r="L77" s="198"/>
      <c r="M77" s="198"/>
      <c r="N77" s="198"/>
      <c r="O77" s="198"/>
      <c r="P77" s="198"/>
      <c r="Q77" s="198"/>
      <c r="R77" s="198"/>
      <c r="S77" s="198"/>
      <c r="T77" s="198"/>
      <c r="U77" s="198"/>
      <c r="V77" s="198"/>
      <c r="W77" s="198"/>
      <c r="X77" s="302"/>
      <c r="Y77" s="227"/>
      <c r="Z77" s="123" t="s">
        <v>19</v>
      </c>
      <c r="AA77" s="20" t="s">
        <v>20</v>
      </c>
      <c r="AB77" s="20" t="s">
        <v>21</v>
      </c>
      <c r="AC77" s="20" t="s">
        <v>22</v>
      </c>
      <c r="AD77" s="20" t="s">
        <v>23</v>
      </c>
      <c r="AE77" s="20" t="s">
        <v>24</v>
      </c>
      <c r="AF77" s="227"/>
      <c r="AG77" s="227"/>
      <c r="AH77" s="227"/>
      <c r="AI77" s="227"/>
    </row>
    <row r="78" spans="1:36" ht="10" customHeight="1" thickTop="1" x14ac:dyDescent="0.25">
      <c r="A78" s="120">
        <v>28</v>
      </c>
      <c r="B78" s="242" t="s">
        <v>145</v>
      </c>
      <c r="C78" s="243"/>
      <c r="D78" s="243"/>
      <c r="E78" s="243"/>
      <c r="F78" s="243"/>
      <c r="G78" s="243"/>
      <c r="H78" s="244"/>
      <c r="I78" s="30">
        <v>90</v>
      </c>
      <c r="J78" s="31" t="s">
        <v>144</v>
      </c>
      <c r="K78" s="32" t="s">
        <v>144</v>
      </c>
      <c r="L78" s="32" t="s">
        <v>144</v>
      </c>
      <c r="M78" s="32" t="s">
        <v>144</v>
      </c>
      <c r="N78" s="32" t="s">
        <v>144</v>
      </c>
      <c r="O78" s="32" t="s">
        <v>144</v>
      </c>
      <c r="P78" s="32" t="s">
        <v>144</v>
      </c>
      <c r="Q78" s="32" t="s">
        <v>144</v>
      </c>
      <c r="R78" s="32" t="s">
        <v>144</v>
      </c>
      <c r="S78" s="32" t="s">
        <v>144</v>
      </c>
      <c r="T78" s="32" t="s">
        <v>144</v>
      </c>
      <c r="U78" s="32" t="s">
        <v>144</v>
      </c>
      <c r="V78" s="32" t="s">
        <v>144</v>
      </c>
      <c r="W78" s="32" t="s">
        <v>144</v>
      </c>
      <c r="X78" s="33" t="s">
        <v>144</v>
      </c>
      <c r="Y78" s="163"/>
      <c r="Z78" s="85"/>
      <c r="AA78" s="109">
        <v>79.5</v>
      </c>
      <c r="AB78" s="109">
        <v>131</v>
      </c>
      <c r="AC78" s="109">
        <v>38.5</v>
      </c>
      <c r="AD78" s="109"/>
      <c r="AE78" s="109"/>
      <c r="AF78" s="174"/>
      <c r="AG78" s="180">
        <f>SUM(AA78:AE78)</f>
        <v>249</v>
      </c>
      <c r="AH78" s="27" t="s">
        <v>59</v>
      </c>
      <c r="AI78" s="84" t="str">
        <f t="shared" si="8"/>
        <v>---</v>
      </c>
      <c r="AJ78" s="308" t="s">
        <v>146</v>
      </c>
    </row>
    <row r="79" spans="1:36" ht="10" customHeight="1" x14ac:dyDescent="0.25">
      <c r="A79" s="120">
        <v>29</v>
      </c>
      <c r="B79" s="206" t="s">
        <v>145</v>
      </c>
      <c r="C79" s="207"/>
      <c r="D79" s="207"/>
      <c r="E79" s="207"/>
      <c r="F79" s="207"/>
      <c r="G79" s="207"/>
      <c r="H79" s="208"/>
      <c r="I79" s="30">
        <v>90</v>
      </c>
      <c r="J79" s="31" t="s">
        <v>144</v>
      </c>
      <c r="K79" s="32" t="s">
        <v>144</v>
      </c>
      <c r="L79" s="32" t="s">
        <v>144</v>
      </c>
      <c r="M79" s="32" t="s">
        <v>144</v>
      </c>
      <c r="N79" s="32" t="s">
        <v>144</v>
      </c>
      <c r="O79" s="32" t="s">
        <v>144</v>
      </c>
      <c r="P79" s="32" t="s">
        <v>144</v>
      </c>
      <c r="Q79" s="32" t="s">
        <v>144</v>
      </c>
      <c r="R79" s="32" t="s">
        <v>144</v>
      </c>
      <c r="S79" s="32" t="s">
        <v>144</v>
      </c>
      <c r="T79" s="32" t="s">
        <v>144</v>
      </c>
      <c r="U79" s="32" t="s">
        <v>144</v>
      </c>
      <c r="V79" s="32" t="s">
        <v>144</v>
      </c>
      <c r="W79" s="32" t="s">
        <v>144</v>
      </c>
      <c r="X79" s="33" t="s">
        <v>144</v>
      </c>
      <c r="Y79" s="163"/>
      <c r="Z79" s="85"/>
      <c r="AA79" s="109">
        <v>79.5</v>
      </c>
      <c r="AB79" s="109">
        <v>131</v>
      </c>
      <c r="AC79" s="109">
        <v>38.5</v>
      </c>
      <c r="AD79" s="109"/>
      <c r="AE79" s="109"/>
      <c r="AF79" s="174"/>
      <c r="AG79" s="180">
        <f t="shared" ref="AG79:AG82" si="9">SUM(AA79:AE79)</f>
        <v>249</v>
      </c>
      <c r="AH79" s="27" t="s">
        <v>59</v>
      </c>
      <c r="AI79" s="84" t="str">
        <f t="shared" si="8"/>
        <v>---</v>
      </c>
      <c r="AJ79" s="308"/>
    </row>
    <row r="80" spans="1:36" ht="10" customHeight="1" x14ac:dyDescent="0.25">
      <c r="A80" s="120"/>
      <c r="B80" s="206"/>
      <c r="C80" s="207"/>
      <c r="D80" s="207"/>
      <c r="E80" s="207"/>
      <c r="F80" s="207"/>
      <c r="G80" s="207"/>
      <c r="H80" s="208"/>
      <c r="I80" s="30"/>
      <c r="J80" s="31"/>
      <c r="K80" s="32"/>
      <c r="L80" s="32"/>
      <c r="M80" s="32"/>
      <c r="N80" s="32"/>
      <c r="O80" s="32"/>
      <c r="P80" s="32"/>
      <c r="Q80" s="32"/>
      <c r="R80" s="32"/>
      <c r="S80" s="32"/>
      <c r="T80" s="32"/>
      <c r="U80" s="32"/>
      <c r="V80" s="32"/>
      <c r="W80" s="32"/>
      <c r="X80" s="33"/>
      <c r="Y80" s="163"/>
      <c r="Z80" s="85"/>
      <c r="AA80" s="109"/>
      <c r="AB80" s="109"/>
      <c r="AC80" s="109"/>
      <c r="AD80" s="109"/>
      <c r="AE80" s="109"/>
      <c r="AF80" s="174"/>
      <c r="AG80" s="180">
        <f t="shared" si="9"/>
        <v>0</v>
      </c>
      <c r="AH80" s="27" t="s">
        <v>59</v>
      </c>
      <c r="AI80" s="84" t="str">
        <f t="shared" si="8"/>
        <v>---</v>
      </c>
      <c r="AJ80" s="308"/>
    </row>
    <row r="81" spans="1:36" ht="10" customHeight="1" x14ac:dyDescent="0.25">
      <c r="A81" s="120"/>
      <c r="B81" s="206"/>
      <c r="C81" s="207"/>
      <c r="D81" s="207"/>
      <c r="E81" s="207"/>
      <c r="F81" s="207"/>
      <c r="G81" s="207"/>
      <c r="H81" s="208"/>
      <c r="I81" s="30"/>
      <c r="J81" s="31"/>
      <c r="K81" s="32"/>
      <c r="L81" s="32"/>
      <c r="M81" s="32"/>
      <c r="N81" s="32"/>
      <c r="O81" s="32"/>
      <c r="P81" s="32"/>
      <c r="Q81" s="32"/>
      <c r="R81" s="32"/>
      <c r="S81" s="32"/>
      <c r="T81" s="32"/>
      <c r="U81" s="32"/>
      <c r="V81" s="32"/>
      <c r="W81" s="32"/>
      <c r="X81" s="33"/>
      <c r="Y81" s="163"/>
      <c r="Z81" s="85"/>
      <c r="AA81" s="109"/>
      <c r="AB81" s="109"/>
      <c r="AC81" s="109"/>
      <c r="AD81" s="109"/>
      <c r="AE81" s="109"/>
      <c r="AF81" s="174"/>
      <c r="AG81" s="180">
        <f t="shared" si="9"/>
        <v>0</v>
      </c>
      <c r="AH81" s="27" t="s">
        <v>59</v>
      </c>
      <c r="AI81" s="84" t="str">
        <f t="shared" si="8"/>
        <v>---</v>
      </c>
      <c r="AJ81" s="308"/>
    </row>
    <row r="82" spans="1:36" ht="10" customHeight="1" thickBot="1" x14ac:dyDescent="0.3">
      <c r="A82" s="81"/>
      <c r="B82" s="209"/>
      <c r="C82" s="210"/>
      <c r="D82" s="210"/>
      <c r="E82" s="210"/>
      <c r="F82" s="210"/>
      <c r="G82" s="210"/>
      <c r="H82" s="211"/>
      <c r="I82" s="37"/>
      <c r="J82" s="31"/>
      <c r="K82" s="32"/>
      <c r="L82" s="36"/>
      <c r="M82" s="36"/>
      <c r="N82" s="36"/>
      <c r="O82" s="36"/>
      <c r="P82" s="32"/>
      <c r="Q82" s="36"/>
      <c r="R82" s="32"/>
      <c r="S82" s="32"/>
      <c r="T82" s="32"/>
      <c r="U82" s="36"/>
      <c r="V82" s="32"/>
      <c r="W82" s="32"/>
      <c r="X82" s="33"/>
      <c r="Y82" s="165"/>
      <c r="Z82" s="38"/>
      <c r="AA82" s="110"/>
      <c r="AB82" s="110"/>
      <c r="AC82" s="111"/>
      <c r="AD82" s="111"/>
      <c r="AE82" s="111"/>
      <c r="AF82" s="174"/>
      <c r="AG82" s="181">
        <f t="shared" si="9"/>
        <v>0</v>
      </c>
      <c r="AH82" s="105" t="s">
        <v>59</v>
      </c>
      <c r="AI82" s="84" t="str">
        <f t="shared" si="8"/>
        <v>---</v>
      </c>
      <c r="AJ82" s="308"/>
    </row>
    <row r="83" spans="1:36" ht="14.25" customHeight="1" thickTop="1" x14ac:dyDescent="0.35">
      <c r="A83" s="106"/>
      <c r="C83" s="124"/>
      <c r="E83" s="124"/>
      <c r="F83" s="124"/>
      <c r="G83" s="124"/>
      <c r="J83" s="124"/>
      <c r="K83" s="124"/>
      <c r="N83" s="124"/>
      <c r="P83" s="124"/>
      <c r="R83" s="124"/>
      <c r="S83" s="124"/>
      <c r="T83" s="124"/>
      <c r="V83" s="124"/>
      <c r="W83" s="124"/>
      <c r="X83" s="124"/>
      <c r="Y83" s="124"/>
      <c r="Z83" s="124"/>
      <c r="AC83" s="124"/>
      <c r="AD83" s="124"/>
      <c r="AE83" s="124"/>
      <c r="AF83" s="124"/>
      <c r="AG83" s="124"/>
      <c r="AH83" s="124"/>
      <c r="AI83" s="124"/>
    </row>
    <row r="84" spans="1:36" ht="14.25" customHeight="1" x14ac:dyDescent="0.35">
      <c r="B84" s="4"/>
      <c r="D84" s="125"/>
      <c r="I84" s="68" t="s">
        <v>65</v>
      </c>
      <c r="J84" s="86">
        <f t="shared" ref="J84:X84" si="10">COUNTIF(J11:J82,"x")</f>
        <v>12</v>
      </c>
      <c r="K84" s="86">
        <f t="shared" si="10"/>
        <v>11</v>
      </c>
      <c r="L84" s="86">
        <f t="shared" si="10"/>
        <v>13</v>
      </c>
      <c r="M84" s="86">
        <f t="shared" si="10"/>
        <v>5</v>
      </c>
      <c r="N84" s="86">
        <f t="shared" si="10"/>
        <v>9</v>
      </c>
      <c r="O84" s="86">
        <f t="shared" si="10"/>
        <v>3</v>
      </c>
      <c r="P84" s="86">
        <f t="shared" si="10"/>
        <v>4</v>
      </c>
      <c r="Q84" s="86">
        <f t="shared" si="10"/>
        <v>7</v>
      </c>
      <c r="R84" s="86">
        <f t="shared" si="10"/>
        <v>7</v>
      </c>
      <c r="S84" s="86">
        <f t="shared" si="10"/>
        <v>7</v>
      </c>
      <c r="T84" s="86">
        <f t="shared" si="10"/>
        <v>2</v>
      </c>
      <c r="U84" s="86">
        <f t="shared" si="10"/>
        <v>4</v>
      </c>
      <c r="V84" s="86">
        <f t="shared" si="10"/>
        <v>3</v>
      </c>
      <c r="W84" s="86">
        <f t="shared" si="10"/>
        <v>3</v>
      </c>
      <c r="X84" s="86">
        <f t="shared" si="10"/>
        <v>2</v>
      </c>
      <c r="Z84" s="112">
        <f>SUM(Z11:Z15,Z19:Z23,Z27:Z66,Z70:Z74)</f>
        <v>20.66</v>
      </c>
      <c r="AA84" s="112">
        <f t="shared" ref="AA84:AE84" si="11">SUM(AA11:AA15,AA19:AA23,AA27:AA66,AA70:AA74)</f>
        <v>40.799999999999997</v>
      </c>
      <c r="AB84" s="112">
        <f t="shared" si="11"/>
        <v>14</v>
      </c>
      <c r="AC84" s="112">
        <f t="shared" si="11"/>
        <v>9</v>
      </c>
      <c r="AD84" s="112">
        <f t="shared" si="11"/>
        <v>3.5</v>
      </c>
      <c r="AE84" s="112">
        <f t="shared" si="11"/>
        <v>15.75</v>
      </c>
      <c r="AF84" s="122">
        <f>SUM(AF11:AF15,AF19:AF23,AF27:AF66,AF70:AF74,AF78:AF82)</f>
        <v>5.46875</v>
      </c>
      <c r="AG84" s="69">
        <f>SUM(AG11:AG15,AG19:AG23,AG27:AG66,AG70:AG74)</f>
        <v>283.745</v>
      </c>
      <c r="AH84" s="69"/>
      <c r="AI84" s="69">
        <f>SUM(AI11:AI15,AI19:AI23,AI27:AI66,AI70:AI74,AI78:AI82)</f>
        <v>15</v>
      </c>
    </row>
    <row r="85" spans="1:36" ht="27" customHeight="1" x14ac:dyDescent="0.35">
      <c r="D85" s="125"/>
      <c r="X85" s="125"/>
      <c r="Z85" s="167"/>
    </row>
    <row r="86" spans="1:36" ht="23.25" customHeight="1" x14ac:dyDescent="0.35">
      <c r="B86" s="39" t="s">
        <v>33</v>
      </c>
      <c r="C86" s="40"/>
      <c r="D86" s="40"/>
      <c r="E86" s="40"/>
      <c r="F86" s="40"/>
      <c r="G86" s="40"/>
      <c r="H86" s="41"/>
      <c r="I86" s="40"/>
      <c r="J86" s="40"/>
      <c r="K86" s="42"/>
      <c r="L86" s="42"/>
      <c r="M86" s="42"/>
      <c r="N86" s="42"/>
      <c r="O86" s="43"/>
      <c r="P86" s="43"/>
      <c r="Q86" s="43"/>
      <c r="R86" s="43"/>
      <c r="S86" s="54"/>
      <c r="T86" s="159"/>
      <c r="U86" s="159"/>
      <c r="V86" s="159"/>
      <c r="W86" s="159"/>
      <c r="X86" s="125"/>
    </row>
    <row r="87" spans="1:36" ht="31.5" customHeight="1" x14ac:dyDescent="0.35">
      <c r="B87" s="315" t="s">
        <v>69</v>
      </c>
      <c r="C87" s="316"/>
      <c r="D87" s="316"/>
      <c r="E87" s="316"/>
      <c r="F87" s="316"/>
      <c r="G87" s="44"/>
      <c r="H87" s="317" t="s">
        <v>34</v>
      </c>
      <c r="I87" s="318"/>
      <c r="J87" s="318"/>
      <c r="K87" s="318"/>
      <c r="L87" s="318"/>
      <c r="M87" s="318"/>
      <c r="N87" s="42"/>
      <c r="O87" s="43"/>
      <c r="P87" s="43"/>
      <c r="Q87" s="43"/>
      <c r="R87" s="43"/>
      <c r="S87" s="54"/>
      <c r="T87" s="159"/>
      <c r="U87" s="159"/>
      <c r="V87" s="159"/>
      <c r="W87" s="159"/>
      <c r="X87" s="125"/>
    </row>
    <row r="88" spans="1:36" ht="15.75" customHeight="1" x14ac:dyDescent="0.35">
      <c r="B88" s="45">
        <v>1</v>
      </c>
      <c r="C88" s="40" t="s">
        <v>35</v>
      </c>
      <c r="D88" s="40"/>
      <c r="E88" s="40"/>
      <c r="F88" s="40"/>
      <c r="G88" s="40"/>
      <c r="H88" s="46" t="s">
        <v>19</v>
      </c>
      <c r="I88" s="176" t="s">
        <v>36</v>
      </c>
      <c r="J88" s="176"/>
      <c r="K88" s="176"/>
      <c r="L88" s="176"/>
      <c r="M88" s="176"/>
      <c r="N88" s="42"/>
      <c r="O88" s="43"/>
      <c r="P88" s="43"/>
      <c r="Q88" s="43"/>
      <c r="R88" s="43"/>
      <c r="S88" s="54"/>
      <c r="T88" s="159"/>
      <c r="U88" s="159"/>
      <c r="V88" s="159"/>
      <c r="W88" s="159"/>
      <c r="X88" s="125"/>
    </row>
    <row r="89" spans="1:36" s="4" customFormat="1" ht="12" customHeight="1" x14ac:dyDescent="0.35">
      <c r="A89"/>
      <c r="B89" s="45">
        <v>2</v>
      </c>
      <c r="C89" s="192" t="s">
        <v>37</v>
      </c>
      <c r="D89" s="192"/>
      <c r="E89" s="192"/>
      <c r="F89" s="192"/>
      <c r="G89" s="40"/>
      <c r="H89" s="46" t="s">
        <v>20</v>
      </c>
      <c r="I89" s="292" t="s">
        <v>38</v>
      </c>
      <c r="J89" s="292"/>
      <c r="K89" s="292"/>
      <c r="L89" s="292"/>
      <c r="M89" s="292"/>
      <c r="N89" s="42"/>
      <c r="O89" s="43"/>
      <c r="P89" s="43"/>
      <c r="Q89" s="43"/>
      <c r="R89" s="43"/>
      <c r="S89" s="54"/>
      <c r="T89" s="159"/>
      <c r="U89" s="159"/>
      <c r="V89" s="159"/>
      <c r="W89" s="159"/>
      <c r="X89" s="125"/>
      <c r="Y89" s="125"/>
      <c r="Z89" s="125"/>
      <c r="AA89" s="125"/>
      <c r="AB89" s="125"/>
      <c r="AC89" s="125"/>
      <c r="AD89" s="125"/>
      <c r="AE89" s="125"/>
      <c r="AF89" s="125"/>
      <c r="AG89" s="125"/>
      <c r="AH89" s="125"/>
      <c r="AI89" s="125"/>
      <c r="AJ89" s="125"/>
    </row>
    <row r="90" spans="1:36" s="4" customFormat="1" ht="12" customHeight="1" x14ac:dyDescent="0.35">
      <c r="A90"/>
      <c r="B90" s="45">
        <v>3</v>
      </c>
      <c r="C90" s="192" t="s">
        <v>39</v>
      </c>
      <c r="D90" s="192"/>
      <c r="E90" s="192"/>
      <c r="F90" s="192"/>
      <c r="G90" s="40"/>
      <c r="H90" s="46" t="s">
        <v>21</v>
      </c>
      <c r="I90" s="292" t="s">
        <v>67</v>
      </c>
      <c r="J90" s="292"/>
      <c r="K90" s="292"/>
      <c r="L90" s="292"/>
      <c r="M90" s="292"/>
      <c r="N90" s="42"/>
      <c r="O90" s="43"/>
      <c r="P90" s="43"/>
      <c r="Q90" s="43"/>
      <c r="R90" s="43"/>
      <c r="S90" s="54"/>
      <c r="T90" s="159"/>
      <c r="U90" s="159"/>
      <c r="V90" s="159"/>
      <c r="W90" s="159"/>
      <c r="X90" s="125"/>
      <c r="Y90" s="125"/>
      <c r="Z90" s="125"/>
      <c r="AA90" s="125"/>
      <c r="AB90" s="125"/>
      <c r="AC90" s="125"/>
      <c r="AD90" s="125"/>
      <c r="AE90" s="125"/>
      <c r="AF90" s="125"/>
      <c r="AG90" s="125"/>
      <c r="AH90" s="125"/>
      <c r="AI90" s="125"/>
      <c r="AJ90" s="125"/>
    </row>
    <row r="91" spans="1:36" s="4" customFormat="1" ht="12" customHeight="1" x14ac:dyDescent="0.35">
      <c r="A91"/>
      <c r="B91" s="45">
        <v>4</v>
      </c>
      <c r="C91" s="177" t="s">
        <v>40</v>
      </c>
      <c r="D91" s="177"/>
      <c r="E91" s="177"/>
      <c r="F91" s="177"/>
      <c r="G91" s="40"/>
      <c r="H91" s="46" t="s">
        <v>22</v>
      </c>
      <c r="I91" s="176" t="s">
        <v>41</v>
      </c>
      <c r="J91" s="176"/>
      <c r="K91" s="176"/>
      <c r="L91" s="176"/>
      <c r="M91" s="176"/>
      <c r="N91" s="42"/>
      <c r="O91" s="43"/>
      <c r="P91" s="43"/>
      <c r="Q91" s="43"/>
      <c r="R91" s="43"/>
      <c r="S91" s="54"/>
      <c r="T91" s="159"/>
      <c r="U91" s="159"/>
      <c r="V91" s="159"/>
      <c r="W91" s="159"/>
      <c r="X91" s="125"/>
      <c r="Y91" s="125"/>
      <c r="Z91" s="125"/>
      <c r="AA91" s="125"/>
      <c r="AB91" s="125"/>
      <c r="AC91" s="125"/>
      <c r="AD91" s="125"/>
      <c r="AE91" s="125"/>
      <c r="AF91" s="125"/>
      <c r="AG91" s="125"/>
      <c r="AH91" s="125"/>
      <c r="AI91" s="125"/>
      <c r="AJ91" s="125"/>
    </row>
    <row r="92" spans="1:36" s="4" customFormat="1" ht="12" customHeight="1" x14ac:dyDescent="0.35">
      <c r="A92"/>
      <c r="B92" s="45">
        <v>5</v>
      </c>
      <c r="C92" s="177" t="s">
        <v>42</v>
      </c>
      <c r="D92" s="177"/>
      <c r="E92" s="177"/>
      <c r="F92" s="177"/>
      <c r="G92" s="40"/>
      <c r="H92" s="46" t="s">
        <v>23</v>
      </c>
      <c r="I92" s="176" t="s">
        <v>43</v>
      </c>
      <c r="J92" s="176"/>
      <c r="K92" s="176"/>
      <c r="L92" s="176"/>
      <c r="M92" s="176"/>
      <c r="N92" s="42"/>
      <c r="O92" s="43"/>
      <c r="P92" s="43"/>
      <c r="Q92" s="43"/>
      <c r="R92" s="43"/>
      <c r="S92" s="54"/>
      <c r="T92" s="159"/>
      <c r="U92" s="159"/>
      <c r="V92" s="159"/>
      <c r="W92" s="159"/>
      <c r="X92" s="125"/>
      <c r="Y92" s="125"/>
      <c r="Z92" s="125"/>
      <c r="AA92" s="125"/>
      <c r="AB92" s="125"/>
      <c r="AC92" s="125"/>
      <c r="AD92" s="125"/>
      <c r="AE92" s="125"/>
      <c r="AF92" s="125"/>
      <c r="AG92" s="125"/>
      <c r="AH92" s="125"/>
      <c r="AI92" s="125"/>
      <c r="AJ92" s="125"/>
    </row>
    <row r="93" spans="1:36" s="4" customFormat="1" ht="12" customHeight="1" x14ac:dyDescent="0.35">
      <c r="A93"/>
      <c r="B93" s="45">
        <v>6</v>
      </c>
      <c r="C93" s="177" t="s">
        <v>44</v>
      </c>
      <c r="D93" s="177"/>
      <c r="E93" s="177"/>
      <c r="F93" s="177"/>
      <c r="G93" s="40"/>
      <c r="H93" s="46" t="s">
        <v>24</v>
      </c>
      <c r="I93" s="176" t="s">
        <v>45</v>
      </c>
      <c r="J93" s="176"/>
      <c r="K93" s="176"/>
      <c r="L93" s="176"/>
      <c r="M93" s="176"/>
      <c r="N93" s="42"/>
      <c r="O93" s="43"/>
      <c r="P93" s="43"/>
      <c r="Q93" s="43"/>
      <c r="R93" s="43"/>
      <c r="S93" s="54"/>
      <c r="T93" s="159"/>
      <c r="U93" s="159"/>
      <c r="V93" s="159"/>
      <c r="W93" s="159"/>
      <c r="X93" s="125"/>
      <c r="Y93" s="125"/>
      <c r="Z93" s="125"/>
      <c r="AA93" s="125"/>
      <c r="AB93" s="125"/>
      <c r="AC93" s="125"/>
      <c r="AD93" s="125"/>
      <c r="AE93" s="125"/>
      <c r="AF93" s="125"/>
      <c r="AG93" s="125"/>
      <c r="AH93" s="125"/>
      <c r="AI93" s="125"/>
      <c r="AJ93" s="125"/>
    </row>
    <row r="94" spans="1:36" s="4" customFormat="1" ht="12" customHeight="1" x14ac:dyDescent="0.35">
      <c r="A94"/>
      <c r="B94" s="45">
        <v>7</v>
      </c>
      <c r="C94" s="192" t="s">
        <v>46</v>
      </c>
      <c r="D94" s="192"/>
      <c r="E94" s="192"/>
      <c r="F94" s="192"/>
      <c r="G94" s="40"/>
      <c r="H94" s="46"/>
      <c r="I94" s="292"/>
      <c r="J94" s="292"/>
      <c r="K94" s="292"/>
      <c r="L94" s="292"/>
      <c r="M94" s="292"/>
      <c r="N94" s="42"/>
      <c r="O94" s="43"/>
      <c r="P94" s="43"/>
      <c r="Q94" s="43"/>
      <c r="R94" s="43"/>
      <c r="S94" s="54"/>
      <c r="T94" s="159"/>
      <c r="U94" s="159"/>
      <c r="V94" s="159"/>
      <c r="W94" s="159"/>
      <c r="X94" s="125"/>
      <c r="Y94" s="125"/>
      <c r="Z94" s="125"/>
      <c r="AA94" s="125"/>
      <c r="AB94" s="125"/>
      <c r="AC94" s="125"/>
      <c r="AD94" s="125"/>
      <c r="AE94" s="125"/>
      <c r="AF94" s="125"/>
      <c r="AG94" s="125"/>
      <c r="AH94" s="125"/>
      <c r="AI94" s="125"/>
      <c r="AJ94" s="125"/>
    </row>
    <row r="95" spans="1:36" s="4" customFormat="1" ht="12" customHeight="1" x14ac:dyDescent="0.35">
      <c r="A95"/>
      <c r="B95" s="45">
        <v>8</v>
      </c>
      <c r="C95" s="192" t="s">
        <v>47</v>
      </c>
      <c r="D95" s="192"/>
      <c r="E95" s="192"/>
      <c r="F95" s="192"/>
      <c r="G95" s="40"/>
      <c r="H95" s="46"/>
      <c r="I95" s="292"/>
      <c r="J95" s="292"/>
      <c r="K95" s="292"/>
      <c r="L95" s="292"/>
      <c r="M95" s="292"/>
      <c r="N95" s="42"/>
      <c r="O95" s="43"/>
      <c r="P95" s="43"/>
      <c r="Q95" s="43"/>
      <c r="R95" s="43"/>
      <c r="S95" s="54"/>
      <c r="T95" s="159"/>
      <c r="U95" s="159"/>
      <c r="V95" s="159"/>
      <c r="W95" s="159"/>
      <c r="X95" s="125"/>
      <c r="Y95" s="125"/>
      <c r="Z95" s="125"/>
      <c r="AA95" s="125"/>
      <c r="AB95" s="125"/>
      <c r="AC95" s="125"/>
      <c r="AD95" s="125"/>
      <c r="AE95" s="125"/>
      <c r="AF95" s="125"/>
      <c r="AG95" s="125"/>
      <c r="AH95" s="125"/>
      <c r="AI95" s="125"/>
      <c r="AJ95" s="125"/>
    </row>
    <row r="96" spans="1:36" s="4" customFormat="1" ht="12" customHeight="1" x14ac:dyDescent="0.35">
      <c r="A96"/>
      <c r="B96" s="45">
        <v>9</v>
      </c>
      <c r="C96" s="192" t="s">
        <v>48</v>
      </c>
      <c r="D96" s="192"/>
      <c r="E96" s="192"/>
      <c r="F96" s="192"/>
      <c r="G96" s="40"/>
      <c r="H96" s="46" t="s">
        <v>8</v>
      </c>
      <c r="I96" s="50"/>
      <c r="J96" s="50"/>
      <c r="K96" s="50"/>
      <c r="L96" s="50"/>
      <c r="M96" s="50"/>
      <c r="N96" s="42"/>
      <c r="O96" s="43"/>
      <c r="P96" s="43"/>
      <c r="Q96" s="43"/>
      <c r="R96" s="43"/>
      <c r="S96" s="54"/>
      <c r="T96" s="159"/>
      <c r="U96" s="159"/>
      <c r="V96" s="159"/>
      <c r="W96" s="159"/>
      <c r="X96" s="125"/>
      <c r="Y96" s="125"/>
      <c r="Z96" s="125"/>
      <c r="AA96" s="125"/>
      <c r="AB96" s="125"/>
      <c r="AC96" s="125"/>
      <c r="AD96" s="125"/>
      <c r="AE96" s="125"/>
      <c r="AF96" s="125"/>
      <c r="AG96" s="125"/>
      <c r="AH96" s="125"/>
      <c r="AI96" s="125"/>
      <c r="AJ96" s="125"/>
    </row>
    <row r="97" spans="1:36" s="4" customFormat="1" ht="12" customHeight="1" x14ac:dyDescent="0.35">
      <c r="A97"/>
      <c r="B97" s="45">
        <v>10</v>
      </c>
      <c r="C97" s="192" t="s">
        <v>49</v>
      </c>
      <c r="D97" s="192"/>
      <c r="E97" s="192"/>
      <c r="F97" s="192"/>
      <c r="G97" s="40"/>
      <c r="H97" s="46" t="s">
        <v>114</v>
      </c>
      <c r="I97" s="292" t="s">
        <v>52</v>
      </c>
      <c r="J97" s="292"/>
      <c r="K97" s="292"/>
      <c r="L97" s="292"/>
      <c r="M97" s="292"/>
      <c r="N97" s="42"/>
      <c r="O97" s="43"/>
      <c r="P97" s="43"/>
      <c r="Q97" s="43"/>
      <c r="R97" s="43"/>
      <c r="S97" s="54"/>
      <c r="T97" s="159"/>
      <c r="U97" s="159"/>
      <c r="V97" s="159"/>
      <c r="W97" s="159"/>
      <c r="X97" s="125"/>
      <c r="Y97" s="125"/>
      <c r="Z97" s="125"/>
      <c r="AA97" s="125"/>
      <c r="AB97" s="125"/>
      <c r="AC97" s="125"/>
      <c r="AD97" s="125"/>
      <c r="AE97" s="125"/>
      <c r="AF97" s="125"/>
      <c r="AG97" s="125"/>
      <c r="AH97" s="125"/>
      <c r="AI97" s="125"/>
      <c r="AJ97" s="125"/>
    </row>
    <row r="98" spans="1:36" s="4" customFormat="1" ht="12" customHeight="1" x14ac:dyDescent="0.35">
      <c r="A98"/>
      <c r="B98" s="45">
        <v>11</v>
      </c>
      <c r="C98" s="192" t="s">
        <v>50</v>
      </c>
      <c r="D98" s="192"/>
      <c r="E98" s="192"/>
      <c r="F98" s="192"/>
      <c r="G98" s="40"/>
      <c r="H98" s="46" t="s">
        <v>115</v>
      </c>
      <c r="I98" s="50" t="s">
        <v>57</v>
      </c>
      <c r="J98" s="50"/>
      <c r="K98" s="50"/>
      <c r="L98" s="50"/>
      <c r="M98" s="50"/>
      <c r="N98" s="42"/>
      <c r="O98" s="43"/>
      <c r="P98" s="43"/>
      <c r="Q98" s="43"/>
      <c r="R98" s="43"/>
      <c r="S98" s="54"/>
      <c r="T98" s="159"/>
      <c r="U98" s="159"/>
      <c r="V98" s="159"/>
      <c r="W98" s="159"/>
      <c r="X98" s="125"/>
      <c r="Y98" s="125"/>
      <c r="Z98" s="125"/>
      <c r="AA98" s="125"/>
      <c r="AB98" s="125"/>
      <c r="AC98" s="125"/>
      <c r="AD98" s="125"/>
      <c r="AE98" s="125"/>
      <c r="AF98" s="125"/>
      <c r="AG98" s="125"/>
      <c r="AH98" s="125"/>
      <c r="AI98" s="125"/>
      <c r="AJ98" s="125"/>
    </row>
    <row r="99" spans="1:36" s="4" customFormat="1" ht="12" customHeight="1" x14ac:dyDescent="0.35">
      <c r="A99"/>
      <c r="B99" s="45">
        <v>12</v>
      </c>
      <c r="C99" s="192" t="s">
        <v>51</v>
      </c>
      <c r="D99" s="192"/>
      <c r="E99" s="192"/>
      <c r="F99" s="192"/>
      <c r="G99" s="40"/>
      <c r="H99" s="46" t="s">
        <v>116</v>
      </c>
      <c r="I99" s="292" t="s">
        <v>109</v>
      </c>
      <c r="J99" s="292"/>
      <c r="K99" s="292"/>
      <c r="L99" s="292"/>
      <c r="M99" s="292"/>
      <c r="N99" s="42"/>
      <c r="O99" s="43"/>
      <c r="P99" s="43"/>
      <c r="Q99" s="43"/>
      <c r="R99" s="43"/>
      <c r="S99" s="54"/>
      <c r="T99" s="159"/>
      <c r="U99" s="159"/>
      <c r="V99" s="159"/>
      <c r="W99" s="159"/>
      <c r="X99" s="125"/>
      <c r="Y99" s="125"/>
      <c r="Z99" s="125"/>
      <c r="AA99" s="125"/>
      <c r="AB99" s="125"/>
      <c r="AC99" s="125"/>
      <c r="AD99" s="125"/>
      <c r="AE99" s="125"/>
      <c r="AF99" s="125"/>
      <c r="AG99" s="125"/>
      <c r="AH99" s="125"/>
      <c r="AI99" s="125"/>
      <c r="AJ99" s="125"/>
    </row>
    <row r="100" spans="1:36" s="4" customFormat="1" ht="12.75" customHeight="1" x14ac:dyDescent="0.35">
      <c r="A100"/>
      <c r="B100" s="45">
        <v>13</v>
      </c>
      <c r="C100" s="192" t="s">
        <v>53</v>
      </c>
      <c r="D100" s="192"/>
      <c r="E100" s="192"/>
      <c r="F100" s="192"/>
      <c r="G100" s="40"/>
      <c r="H100" s="40"/>
      <c r="I100" s="40"/>
      <c r="J100" s="40"/>
      <c r="K100" s="40"/>
      <c r="L100" s="40"/>
      <c r="M100" s="40"/>
      <c r="N100" s="40"/>
      <c r="O100" s="40"/>
      <c r="P100" s="40"/>
      <c r="Q100" s="40"/>
      <c r="R100" s="40"/>
      <c r="S100" s="54"/>
      <c r="T100" s="159"/>
      <c r="U100" s="159"/>
      <c r="V100" s="159"/>
      <c r="W100" s="159"/>
      <c r="X100" s="125"/>
      <c r="Z100" s="125"/>
      <c r="AA100" s="125"/>
      <c r="AB100" s="125"/>
      <c r="AC100" s="125"/>
      <c r="AD100" s="125"/>
      <c r="AE100" s="125"/>
      <c r="AF100" s="125"/>
      <c r="AG100" s="125"/>
      <c r="AH100" s="125"/>
      <c r="AI100" s="125"/>
      <c r="AJ100" s="125"/>
    </row>
    <row r="101" spans="1:36" s="4" customFormat="1" ht="12.75" customHeight="1" x14ac:dyDescent="0.35">
      <c r="A101"/>
      <c r="B101" s="45">
        <v>14</v>
      </c>
      <c r="C101" s="192" t="s">
        <v>54</v>
      </c>
      <c r="D101" s="192"/>
      <c r="E101" s="192"/>
      <c r="F101" s="192"/>
      <c r="G101" s="40"/>
      <c r="H101" s="40"/>
      <c r="I101" s="40"/>
      <c r="J101" s="40"/>
      <c r="K101" s="40"/>
      <c r="L101" s="40"/>
      <c r="M101" s="40"/>
      <c r="N101" s="40"/>
      <c r="O101" s="40"/>
      <c r="P101" s="40"/>
      <c r="Q101" s="40"/>
      <c r="R101" s="40"/>
      <c r="S101" s="54"/>
      <c r="T101" s="159"/>
      <c r="U101" s="159"/>
      <c r="V101" s="159"/>
      <c r="W101" s="159"/>
      <c r="X101" s="125"/>
      <c r="Z101" s="125"/>
      <c r="AA101" s="125"/>
      <c r="AB101" s="125"/>
      <c r="AC101" s="125"/>
      <c r="AD101" s="125"/>
      <c r="AE101" s="125"/>
      <c r="AF101" s="125"/>
      <c r="AG101" s="125"/>
      <c r="AH101" s="125"/>
      <c r="AI101" s="125"/>
      <c r="AJ101" s="125"/>
    </row>
    <row r="102" spans="1:36" s="4" customFormat="1" ht="14.25" customHeight="1" x14ac:dyDescent="0.35">
      <c r="A102"/>
      <c r="B102" s="45">
        <v>15</v>
      </c>
      <c r="C102" s="192" t="s">
        <v>55</v>
      </c>
      <c r="D102" s="192"/>
      <c r="E102" s="192"/>
      <c r="F102" s="192"/>
      <c r="G102" s="40"/>
      <c r="H102" s="315"/>
      <c r="I102" s="315"/>
      <c r="J102" s="315"/>
      <c r="K102" s="315"/>
      <c r="L102" s="315"/>
      <c r="M102" s="315"/>
      <c r="N102" s="315"/>
      <c r="O102" s="43"/>
      <c r="P102" s="43"/>
      <c r="Q102" s="43"/>
      <c r="R102" s="43"/>
      <c r="S102" s="54"/>
      <c r="T102" s="159"/>
      <c r="U102" s="159"/>
      <c r="V102" s="159"/>
      <c r="W102" s="159"/>
      <c r="X102" s="125"/>
      <c r="Z102" s="125"/>
      <c r="AA102" s="125"/>
      <c r="AB102" s="125"/>
      <c r="AC102" s="125"/>
      <c r="AD102" s="125"/>
      <c r="AE102" s="125"/>
      <c r="AF102" s="125"/>
      <c r="AG102" s="125"/>
      <c r="AH102" s="125"/>
      <c r="AI102" s="125"/>
      <c r="AJ102" s="125"/>
    </row>
    <row r="103" spans="1:36" s="4" customFormat="1" ht="16.5" customHeight="1" x14ac:dyDescent="0.35">
      <c r="A103"/>
      <c r="B103" s="47"/>
      <c r="C103" s="43"/>
      <c r="D103" s="43"/>
      <c r="E103" s="43"/>
      <c r="F103" s="40"/>
      <c r="G103" s="40"/>
      <c r="H103" s="315"/>
      <c r="I103" s="315"/>
      <c r="J103" s="315"/>
      <c r="K103" s="315"/>
      <c r="L103" s="315"/>
      <c r="M103" s="315"/>
      <c r="N103" s="315"/>
      <c r="O103" s="43"/>
      <c r="P103" s="43"/>
      <c r="Q103" s="43"/>
      <c r="R103" s="43"/>
      <c r="S103" s="54"/>
      <c r="T103" s="159"/>
      <c r="U103" s="159"/>
      <c r="V103" s="159"/>
      <c r="W103" s="159"/>
      <c r="X103" s="125"/>
      <c r="Z103" s="125"/>
      <c r="AA103" s="125"/>
      <c r="AB103" s="125"/>
      <c r="AC103" s="125"/>
      <c r="AD103" s="125"/>
      <c r="AE103" s="125"/>
      <c r="AF103" s="125"/>
      <c r="AG103" s="125"/>
      <c r="AH103" s="125"/>
      <c r="AI103" s="125"/>
      <c r="AJ103" s="125"/>
    </row>
    <row r="104" spans="1:36" s="4" customFormat="1" ht="15.75" customHeight="1" x14ac:dyDescent="0.35">
      <c r="A104"/>
      <c r="B104" s="48" t="s">
        <v>56</v>
      </c>
      <c r="C104" s="49"/>
      <c r="D104" s="49"/>
      <c r="E104" s="49"/>
      <c r="F104" s="49"/>
      <c r="G104" s="44"/>
      <c r="H104" s="44"/>
      <c r="I104" s="44"/>
      <c r="J104" s="44"/>
      <c r="K104" s="44"/>
      <c r="L104" s="44"/>
      <c r="M104" s="44"/>
      <c r="N104" s="176"/>
      <c r="O104" s="43"/>
      <c r="P104" s="43"/>
      <c r="Q104" s="43"/>
      <c r="R104" s="43"/>
      <c r="S104" s="54"/>
      <c r="T104" s="159"/>
      <c r="U104" s="159"/>
      <c r="V104" s="159"/>
      <c r="W104" s="159"/>
      <c r="X104" s="125"/>
      <c r="Y104" s="125"/>
      <c r="Z104" s="125"/>
      <c r="AA104" s="125"/>
      <c r="AB104" s="125"/>
      <c r="AC104" s="125"/>
      <c r="AD104" s="125"/>
      <c r="AE104" s="125"/>
      <c r="AF104" s="125"/>
      <c r="AG104" s="125"/>
      <c r="AH104" s="125"/>
      <c r="AI104" s="125"/>
      <c r="AJ104" s="125"/>
    </row>
    <row r="105" spans="1:36" s="4" customFormat="1" ht="12" customHeight="1" x14ac:dyDescent="0.35">
      <c r="A105"/>
      <c r="B105" s="45" t="s">
        <v>26</v>
      </c>
      <c r="C105" s="192" t="s">
        <v>141</v>
      </c>
      <c r="D105" s="192"/>
      <c r="E105" s="193" t="s">
        <v>142</v>
      </c>
      <c r="F105" s="193"/>
      <c r="G105" s="40"/>
      <c r="H105" s="46"/>
      <c r="I105" s="292"/>
      <c r="J105" s="292"/>
      <c r="K105" s="292"/>
      <c r="L105" s="292"/>
      <c r="M105" s="292"/>
      <c r="N105" s="42"/>
      <c r="O105" s="43"/>
      <c r="P105" s="43"/>
      <c r="Q105" s="43"/>
      <c r="R105" s="43"/>
      <c r="S105" s="54"/>
      <c r="T105" s="159"/>
      <c r="U105" s="159"/>
      <c r="V105" s="159"/>
      <c r="W105" s="159"/>
      <c r="X105" s="125"/>
      <c r="Y105" s="125"/>
      <c r="Z105" s="125"/>
      <c r="AA105" s="125"/>
      <c r="AB105" s="125"/>
      <c r="AC105" s="125"/>
      <c r="AD105" s="125"/>
      <c r="AE105" s="125"/>
      <c r="AF105" s="125"/>
      <c r="AG105" s="125"/>
      <c r="AH105" s="125"/>
      <c r="AI105" s="125"/>
      <c r="AJ105" s="125"/>
    </row>
    <row r="106" spans="1:36" s="4" customFormat="1" ht="12" customHeight="1" x14ac:dyDescent="0.35">
      <c r="A106"/>
      <c r="B106" s="45" t="s">
        <v>25</v>
      </c>
      <c r="C106" s="192" t="s">
        <v>58</v>
      </c>
      <c r="D106" s="192"/>
      <c r="E106" s="193"/>
      <c r="F106" s="193"/>
      <c r="G106" s="40"/>
      <c r="H106" s="46"/>
      <c r="I106" s="292"/>
      <c r="J106" s="292"/>
      <c r="K106" s="292"/>
      <c r="L106" s="292"/>
      <c r="M106" s="292"/>
      <c r="N106" s="42"/>
      <c r="O106" s="43"/>
      <c r="P106" s="43"/>
      <c r="Q106" s="43"/>
      <c r="R106" s="43"/>
      <c r="S106" s="54"/>
      <c r="T106" s="159"/>
      <c r="U106" s="159"/>
      <c r="V106" s="159"/>
      <c r="W106" s="159"/>
      <c r="X106" s="125"/>
      <c r="Y106" s="125"/>
      <c r="Z106" s="125"/>
      <c r="AA106" s="125"/>
      <c r="AB106" s="125"/>
      <c r="AC106" s="125"/>
      <c r="AD106" s="125"/>
      <c r="AE106" s="125"/>
      <c r="AF106" s="125"/>
      <c r="AG106" s="125"/>
      <c r="AH106" s="125"/>
      <c r="AI106" s="125"/>
      <c r="AJ106" s="125"/>
    </row>
    <row r="107" spans="1:36" s="4" customFormat="1" ht="12" customHeight="1" x14ac:dyDescent="0.35">
      <c r="A107"/>
      <c r="B107" s="45" t="s">
        <v>59</v>
      </c>
      <c r="C107" s="192" t="s">
        <v>60</v>
      </c>
      <c r="D107" s="192"/>
      <c r="E107" s="192"/>
      <c r="F107" s="192"/>
      <c r="G107" s="40"/>
      <c r="H107" s="46"/>
      <c r="I107" s="292"/>
      <c r="J107" s="292"/>
      <c r="K107" s="292"/>
      <c r="L107" s="292"/>
      <c r="M107" s="292"/>
      <c r="N107" s="42"/>
      <c r="O107" s="43"/>
      <c r="P107" s="43"/>
      <c r="Q107" s="43"/>
      <c r="R107" s="43"/>
      <c r="S107" s="54"/>
      <c r="T107" s="159"/>
      <c r="U107" s="159"/>
      <c r="V107" s="159"/>
      <c r="W107" s="159"/>
      <c r="X107" s="125"/>
      <c r="Y107" s="125"/>
      <c r="Z107" s="125"/>
      <c r="AA107" s="125"/>
      <c r="AB107" s="125"/>
      <c r="AC107" s="125"/>
      <c r="AD107" s="125"/>
      <c r="AE107" s="125"/>
      <c r="AF107" s="125"/>
      <c r="AG107" s="125"/>
      <c r="AH107" s="125"/>
      <c r="AI107" s="125"/>
      <c r="AJ107" s="125"/>
    </row>
    <row r="108" spans="1:36" s="4" customFormat="1" ht="12" customHeight="1" x14ac:dyDescent="0.35">
      <c r="A108"/>
      <c r="B108" s="46"/>
      <c r="C108" s="192"/>
      <c r="D108" s="192"/>
      <c r="E108" s="192"/>
      <c r="F108" s="192"/>
      <c r="G108" s="176"/>
      <c r="H108" s="41"/>
      <c r="I108" s="40"/>
      <c r="J108" s="40"/>
      <c r="K108" s="42"/>
      <c r="L108" s="42"/>
      <c r="M108" s="42"/>
      <c r="N108" s="42"/>
      <c r="O108" s="43"/>
      <c r="P108" s="43"/>
      <c r="Q108" s="43"/>
      <c r="R108" s="43"/>
      <c r="S108" s="54"/>
      <c r="T108" s="159"/>
      <c r="U108" s="159"/>
      <c r="V108" s="159"/>
      <c r="W108" s="159"/>
      <c r="X108" s="125"/>
      <c r="Y108" s="125"/>
      <c r="Z108" s="125"/>
      <c r="AA108" s="125"/>
      <c r="AB108" s="125"/>
      <c r="AC108" s="125"/>
      <c r="AD108" s="125"/>
      <c r="AE108" s="125"/>
      <c r="AF108" s="125"/>
      <c r="AG108" s="125"/>
      <c r="AH108" s="125"/>
      <c r="AI108" s="125"/>
      <c r="AJ108" s="125"/>
    </row>
    <row r="109" spans="1:36" s="4" customFormat="1" ht="12" customHeight="1" x14ac:dyDescent="0.35">
      <c r="A109"/>
      <c r="B109" s="51"/>
      <c r="C109" s="291"/>
      <c r="D109" s="291"/>
      <c r="E109" s="291"/>
      <c r="F109" s="291"/>
      <c r="G109" s="52"/>
      <c r="H109" s="53"/>
      <c r="I109" s="53"/>
      <c r="J109" s="53"/>
      <c r="K109" s="53"/>
      <c r="L109" s="53"/>
      <c r="M109" s="53"/>
      <c r="N109" s="53"/>
      <c r="O109" s="54"/>
      <c r="P109" s="54"/>
      <c r="Q109" s="54"/>
      <c r="R109" s="54"/>
      <c r="S109" s="125"/>
      <c r="X109" s="125"/>
      <c r="Y109" s="125"/>
      <c r="Z109" s="125"/>
      <c r="AA109" s="125"/>
      <c r="AB109" s="125"/>
      <c r="AC109" s="125"/>
      <c r="AD109" s="125"/>
      <c r="AE109" s="125"/>
      <c r="AF109" s="125"/>
      <c r="AG109" s="125"/>
      <c r="AH109" s="125"/>
      <c r="AI109" s="125"/>
      <c r="AJ109" s="125"/>
    </row>
    <row r="110" spans="1:36" s="4" customFormat="1" ht="12" customHeight="1" x14ac:dyDescent="0.35">
      <c r="A110"/>
      <c r="B110" s="51"/>
      <c r="C110" s="291"/>
      <c r="D110" s="291"/>
      <c r="E110" s="291"/>
      <c r="F110" s="291"/>
      <c r="G110" s="52"/>
      <c r="H110" s="55"/>
      <c r="I110" s="56"/>
      <c r="J110" s="56"/>
      <c r="K110" s="57"/>
      <c r="L110" s="57"/>
      <c r="M110" s="57"/>
      <c r="N110" s="57"/>
      <c r="O110" s="54"/>
      <c r="P110" s="54"/>
      <c r="Q110" s="54"/>
      <c r="R110" s="54"/>
      <c r="S110" s="125"/>
      <c r="X110" s="125"/>
      <c r="Y110" s="125"/>
      <c r="Z110" s="125"/>
      <c r="AA110" s="125"/>
      <c r="AB110" s="125"/>
      <c r="AC110" s="125"/>
      <c r="AD110" s="125"/>
      <c r="AE110" s="125"/>
      <c r="AF110" s="125"/>
      <c r="AG110" s="125"/>
      <c r="AH110" s="125"/>
      <c r="AI110" s="125"/>
      <c r="AJ110" s="125"/>
    </row>
    <row r="111" spans="1:36" s="4" customFormat="1" ht="12" customHeight="1" x14ac:dyDescent="0.35">
      <c r="A111"/>
      <c r="B111" s="51"/>
      <c r="C111" s="291"/>
      <c r="D111" s="291"/>
      <c r="E111" s="291"/>
      <c r="F111" s="291"/>
      <c r="G111" s="52"/>
      <c r="H111" s="55"/>
      <c r="I111" s="56"/>
      <c r="J111" s="56"/>
      <c r="K111" s="57"/>
      <c r="L111" s="57"/>
      <c r="M111" s="57"/>
      <c r="N111" s="57"/>
      <c r="O111" s="54"/>
      <c r="P111" s="54"/>
      <c r="Q111" s="54"/>
      <c r="R111" s="54"/>
      <c r="S111" s="125"/>
      <c r="X111" s="125"/>
      <c r="Z111" s="125"/>
      <c r="AA111" s="125"/>
      <c r="AB111" s="125"/>
      <c r="AC111" s="125"/>
      <c r="AD111" s="125"/>
      <c r="AE111" s="125"/>
      <c r="AF111" s="125"/>
      <c r="AG111" s="125"/>
      <c r="AH111" s="125"/>
      <c r="AI111" s="125"/>
      <c r="AJ111" s="125"/>
    </row>
    <row r="112" spans="1:36" s="4" customFormat="1" hidden="1" x14ac:dyDescent="0.35">
      <c r="A112"/>
      <c r="B112" s="51"/>
      <c r="C112" s="291"/>
      <c r="D112" s="291"/>
      <c r="E112" s="291"/>
      <c r="F112" s="291"/>
      <c r="G112" s="52"/>
      <c r="H112" s="58"/>
      <c r="I112" s="56"/>
      <c r="J112" s="56"/>
      <c r="K112" s="57"/>
      <c r="L112" s="57"/>
      <c r="M112" s="57"/>
      <c r="N112" s="57"/>
      <c r="O112" s="54"/>
      <c r="P112" s="54"/>
      <c r="Q112" s="54"/>
      <c r="R112" s="54"/>
      <c r="S112" s="125"/>
      <c r="X112" s="125"/>
      <c r="Y112" s="3" t="s">
        <v>61</v>
      </c>
      <c r="Z112" s="125"/>
      <c r="AA112" s="125"/>
      <c r="AB112" s="125"/>
      <c r="AC112" s="125"/>
      <c r="AD112" s="125"/>
      <c r="AE112" s="125"/>
      <c r="AF112" s="125"/>
      <c r="AG112" s="125"/>
      <c r="AH112" s="125"/>
      <c r="AI112" s="125"/>
      <c r="AJ112" s="125"/>
    </row>
    <row r="113" spans="1:36" s="4" customFormat="1" ht="12" hidden="1" customHeight="1" x14ac:dyDescent="0.35">
      <c r="A113"/>
      <c r="B113" s="51"/>
      <c r="C113" s="291"/>
      <c r="D113" s="291"/>
      <c r="E113" s="291"/>
      <c r="F113" s="291"/>
      <c r="G113" s="52"/>
      <c r="H113" s="55"/>
      <c r="I113" s="59"/>
      <c r="J113" s="56"/>
      <c r="K113" s="57"/>
      <c r="L113" s="57"/>
      <c r="M113" s="57"/>
      <c r="N113" s="57"/>
      <c r="O113" s="54"/>
      <c r="P113" s="54"/>
      <c r="Q113" s="54"/>
      <c r="R113" s="54"/>
      <c r="S113" s="125"/>
      <c r="X113" s="125"/>
      <c r="Y113" s="3" t="s">
        <v>62</v>
      </c>
      <c r="Z113" s="125"/>
      <c r="AA113" s="125"/>
      <c r="AB113" s="125"/>
      <c r="AC113" s="125"/>
      <c r="AD113" s="125"/>
      <c r="AE113" s="125"/>
      <c r="AF113" s="125"/>
      <c r="AG113" s="125"/>
      <c r="AH113" s="125"/>
      <c r="AI113" s="125"/>
      <c r="AJ113" s="125"/>
    </row>
    <row r="114" spans="1:36" s="4" customFormat="1" ht="12" hidden="1" customHeight="1" x14ac:dyDescent="0.35">
      <c r="A114"/>
      <c r="B114" s="51"/>
      <c r="C114" s="291"/>
      <c r="D114" s="291"/>
      <c r="E114" s="291"/>
      <c r="F114" s="291"/>
      <c r="G114" s="56"/>
      <c r="H114" s="56"/>
      <c r="I114" s="56"/>
      <c r="J114" s="56"/>
      <c r="K114" s="57"/>
      <c r="L114" s="57"/>
      <c r="M114" s="57"/>
      <c r="N114" s="57"/>
      <c r="O114" s="54"/>
      <c r="P114" s="54"/>
      <c r="Q114" s="54"/>
      <c r="R114" s="54"/>
      <c r="S114" s="125"/>
      <c r="X114" s="125"/>
      <c r="Y114" s="3" t="s">
        <v>63</v>
      </c>
      <c r="Z114" s="125"/>
      <c r="AA114" s="125"/>
      <c r="AB114" s="125"/>
      <c r="AC114" s="125"/>
      <c r="AD114" s="125"/>
      <c r="AE114" s="125"/>
      <c r="AF114" s="125"/>
      <c r="AG114" s="125"/>
      <c r="AH114" s="125"/>
      <c r="AI114" s="125"/>
      <c r="AJ114" s="125"/>
    </row>
    <row r="115" spans="1:36" s="4" customFormat="1" ht="12" hidden="1" customHeight="1" x14ac:dyDescent="0.35">
      <c r="A115"/>
      <c r="B115" s="51"/>
      <c r="C115" s="291"/>
      <c r="D115" s="291"/>
      <c r="E115" s="291"/>
      <c r="F115" s="291"/>
      <c r="G115" s="56"/>
      <c r="H115" s="56"/>
      <c r="I115" s="56"/>
      <c r="J115" s="56"/>
      <c r="K115" s="57"/>
      <c r="L115" s="57"/>
      <c r="M115" s="57"/>
      <c r="N115" s="57"/>
      <c r="O115" s="54"/>
      <c r="P115" s="54"/>
      <c r="Q115" s="54"/>
      <c r="R115" s="54"/>
      <c r="S115" s="125"/>
      <c r="X115" s="125"/>
      <c r="Y115" s="2" t="s">
        <v>126</v>
      </c>
      <c r="Z115" s="125"/>
      <c r="AA115" s="125"/>
      <c r="AB115" s="125"/>
      <c r="AC115" s="125"/>
      <c r="AD115" s="125"/>
      <c r="AE115" s="125"/>
      <c r="AF115" s="125"/>
      <c r="AG115" s="125"/>
      <c r="AH115" s="125"/>
      <c r="AI115" s="125"/>
      <c r="AJ115" s="125"/>
    </row>
    <row r="116" spans="1:36" s="4" customFormat="1" ht="12" hidden="1" customHeight="1" x14ac:dyDescent="0.35">
      <c r="A116"/>
      <c r="B116" s="51"/>
      <c r="C116" s="291"/>
      <c r="D116" s="291"/>
      <c r="E116" s="291"/>
      <c r="F116" s="291"/>
      <c r="G116" s="56"/>
      <c r="H116" s="56"/>
      <c r="I116" s="56"/>
      <c r="J116" s="56"/>
      <c r="K116" s="57"/>
      <c r="L116" s="57"/>
      <c r="M116" s="57"/>
      <c r="N116" s="57"/>
      <c r="O116" s="54"/>
      <c r="P116" s="54"/>
      <c r="Q116" s="54"/>
      <c r="R116" s="54"/>
      <c r="S116" s="125"/>
      <c r="X116" s="125"/>
      <c r="Y116" s="3" t="s">
        <v>64</v>
      </c>
      <c r="Z116" s="125"/>
      <c r="AA116" s="125"/>
      <c r="AB116" s="125"/>
      <c r="AC116" s="125"/>
      <c r="AD116" s="125"/>
      <c r="AE116" s="125"/>
      <c r="AF116" s="125"/>
      <c r="AG116" s="125"/>
      <c r="AH116" s="125"/>
      <c r="AI116" s="3" t="str">
        <f>IF(AND(G11="tägl.",AH11="1:2"),Z11*2.5,IF(AND(G11="wöchentl.",AH11="1:2"),Z11*0.5,IF(AND(G11="2-wöchentl.",AH11="1:2"),Z11*0.25,IF(AND(G11="monatl.",AH11="1:2"),Z11*0.125,IF(AND(G11="tägl.",AH11="1:1"),Z11*5,IF(AND(G11="wöchentl.",AH11="1:1"),Z11,IF(AND(G11="2-wöchentl.",AH11="1:1"),Z11*0.5,IF(AND(G11="monatl.",AH11="1:1"),Z11*0.25,"---"))))))))</f>
        <v>---</v>
      </c>
      <c r="AJ116" s="125"/>
    </row>
    <row r="117" spans="1:36" s="4" customFormat="1" x14ac:dyDescent="0.35">
      <c r="A117"/>
      <c r="B117" s="60"/>
      <c r="C117" s="61"/>
      <c r="D117" s="61"/>
      <c r="E117" s="61"/>
      <c r="F117" s="61"/>
      <c r="G117" s="61"/>
      <c r="H117" s="62"/>
      <c r="I117" s="61"/>
      <c r="J117" s="61"/>
      <c r="K117" s="54"/>
      <c r="L117" s="54"/>
      <c r="M117" s="54"/>
      <c r="N117" s="54"/>
      <c r="O117" s="54"/>
      <c r="P117" s="54"/>
      <c r="Q117" s="54"/>
      <c r="R117" s="54"/>
      <c r="S117" s="125"/>
      <c r="X117" s="125"/>
      <c r="Y117" s="125"/>
      <c r="Z117" s="125"/>
      <c r="AA117" s="125"/>
      <c r="AB117" s="125"/>
      <c r="AC117" s="125"/>
      <c r="AD117" s="125"/>
      <c r="AE117" s="125"/>
      <c r="AF117" s="125"/>
      <c r="AG117" s="125"/>
      <c r="AH117" s="125"/>
      <c r="AI117" s="125"/>
      <c r="AJ117" s="125"/>
    </row>
    <row r="118" spans="1:36" s="4" customFormat="1" x14ac:dyDescent="0.35">
      <c r="A118"/>
      <c r="B118" s="63"/>
      <c r="C118" s="125"/>
      <c r="D118" s="125"/>
      <c r="E118" s="125"/>
      <c r="F118" s="125"/>
      <c r="G118" s="125"/>
      <c r="H118" s="125"/>
      <c r="I118" s="125"/>
      <c r="J118" s="125"/>
      <c r="K118" s="125"/>
      <c r="L118" s="125"/>
      <c r="M118" s="125"/>
      <c r="N118" s="125"/>
      <c r="O118" s="125"/>
      <c r="P118" s="125"/>
      <c r="Q118" s="125"/>
      <c r="R118" s="125"/>
      <c r="S118" s="125"/>
      <c r="X118" s="125"/>
      <c r="Y118" s="125"/>
      <c r="Z118" s="125"/>
      <c r="AA118" s="125"/>
      <c r="AB118" s="125"/>
      <c r="AC118" s="125"/>
      <c r="AD118" s="125"/>
      <c r="AE118" s="125"/>
    </row>
    <row r="119" spans="1:36" s="4" customFormat="1" x14ac:dyDescent="0.35">
      <c r="A119"/>
      <c r="B119" s="63"/>
      <c r="C119" s="125"/>
      <c r="D119" s="125"/>
      <c r="E119" s="125"/>
      <c r="F119" s="125"/>
      <c r="G119" s="125"/>
      <c r="H119" s="125"/>
      <c r="I119" s="125"/>
      <c r="J119" s="125"/>
      <c r="K119" s="125"/>
      <c r="L119" s="125"/>
      <c r="M119" s="125"/>
      <c r="N119" s="125"/>
      <c r="O119" s="125"/>
      <c r="P119" s="125"/>
      <c r="Q119" s="125"/>
      <c r="R119" s="125"/>
      <c r="S119" s="125"/>
      <c r="X119" s="125"/>
      <c r="Y119" s="125"/>
      <c r="Z119" s="125"/>
      <c r="AA119" s="125"/>
      <c r="AB119" s="125"/>
      <c r="AC119" s="125"/>
      <c r="AD119" s="125"/>
      <c r="AE119" s="125"/>
    </row>
    <row r="120" spans="1:36" s="4" customFormat="1" x14ac:dyDescent="0.35">
      <c r="A120"/>
      <c r="B120" s="63"/>
      <c r="C120" s="125"/>
      <c r="D120" s="125"/>
      <c r="E120" s="125"/>
      <c r="F120" s="125"/>
      <c r="G120" s="125"/>
      <c r="H120" s="125"/>
      <c r="I120" s="125"/>
      <c r="J120" s="125"/>
      <c r="K120" s="125"/>
      <c r="L120" s="125"/>
      <c r="M120" s="125"/>
      <c r="N120" s="125"/>
      <c r="O120" s="125"/>
      <c r="P120" s="125"/>
      <c r="Q120" s="125"/>
      <c r="R120" s="125"/>
      <c r="S120" s="125"/>
      <c r="X120" s="125"/>
      <c r="Y120" s="125"/>
      <c r="Z120" s="125"/>
      <c r="AA120" s="125"/>
      <c r="AB120" s="125"/>
      <c r="AC120" s="125"/>
      <c r="AD120" s="125"/>
      <c r="AE120" s="125"/>
    </row>
    <row r="121" spans="1:36" s="4" customFormat="1" x14ac:dyDescent="0.35">
      <c r="A121"/>
      <c r="B121" s="63"/>
      <c r="C121" s="125"/>
      <c r="D121" s="125"/>
      <c r="E121" s="125"/>
      <c r="F121" s="125"/>
      <c r="G121" s="125"/>
      <c r="H121" s="125"/>
      <c r="I121" s="125"/>
      <c r="J121" s="125"/>
      <c r="K121" s="125"/>
      <c r="L121" s="125"/>
      <c r="M121" s="125"/>
      <c r="N121" s="125"/>
      <c r="O121" s="125"/>
      <c r="P121" s="125"/>
      <c r="Q121" s="125"/>
      <c r="R121" s="125"/>
      <c r="S121" s="125"/>
      <c r="X121" s="125"/>
      <c r="Y121" s="125"/>
      <c r="Z121" s="125"/>
      <c r="AA121" s="125"/>
      <c r="AB121" s="125"/>
      <c r="AC121" s="125"/>
      <c r="AD121" s="125"/>
      <c r="AE121" s="125"/>
    </row>
    <row r="122" spans="1:36" s="4" customFormat="1" x14ac:dyDescent="0.35">
      <c r="A122"/>
      <c r="B122" s="63"/>
      <c r="C122" s="125"/>
      <c r="D122" s="125"/>
      <c r="E122" s="125"/>
      <c r="F122" s="125"/>
      <c r="G122" s="125"/>
      <c r="H122" s="125"/>
      <c r="I122" s="125"/>
      <c r="J122" s="125"/>
      <c r="K122" s="125"/>
      <c r="L122" s="125"/>
      <c r="M122" s="125"/>
      <c r="N122" s="125"/>
      <c r="O122" s="125"/>
      <c r="P122" s="125"/>
      <c r="Q122" s="125"/>
      <c r="R122" s="125"/>
      <c r="S122" s="125"/>
      <c r="X122" s="125"/>
      <c r="Y122" s="125"/>
      <c r="Z122" s="125"/>
      <c r="AA122" s="125"/>
      <c r="AB122" s="125"/>
      <c r="AC122" s="125"/>
      <c r="AD122" s="125"/>
      <c r="AE122" s="125"/>
    </row>
    <row r="123" spans="1:36" s="4" customFormat="1" x14ac:dyDescent="0.35">
      <c r="A123"/>
      <c r="B123" s="63"/>
      <c r="C123" s="125"/>
      <c r="D123" s="125"/>
      <c r="E123" s="125"/>
      <c r="F123" s="125"/>
      <c r="G123" s="125"/>
      <c r="H123" s="125"/>
      <c r="I123" s="125"/>
      <c r="J123" s="125"/>
      <c r="K123" s="125"/>
      <c r="L123" s="125"/>
      <c r="M123" s="125"/>
      <c r="N123" s="125"/>
      <c r="O123" s="125"/>
      <c r="P123" s="125"/>
      <c r="Q123" s="125"/>
      <c r="R123" s="125"/>
      <c r="S123" s="125"/>
      <c r="X123" s="125"/>
      <c r="Y123" s="125"/>
      <c r="Z123" s="125"/>
      <c r="AA123" s="125"/>
      <c r="AB123" s="125"/>
      <c r="AC123" s="125"/>
      <c r="AD123" s="125"/>
      <c r="AE123" s="125"/>
    </row>
    <row r="124" spans="1:36" s="4" customFormat="1" x14ac:dyDescent="0.35">
      <c r="A124"/>
      <c r="B124" s="63"/>
      <c r="C124" s="125"/>
      <c r="D124" s="125"/>
      <c r="E124" s="125"/>
      <c r="F124" s="125"/>
      <c r="G124" s="125"/>
      <c r="H124" s="125"/>
      <c r="I124" s="125"/>
      <c r="J124" s="125"/>
      <c r="K124" s="125"/>
      <c r="L124" s="125"/>
      <c r="M124" s="125"/>
      <c r="N124" s="125"/>
      <c r="O124" s="125"/>
      <c r="P124" s="125"/>
      <c r="Q124" s="125"/>
      <c r="R124" s="125"/>
      <c r="S124" s="125"/>
      <c r="X124" s="125"/>
      <c r="Y124" s="125"/>
      <c r="Z124" s="125"/>
      <c r="AA124" s="125"/>
      <c r="AB124" s="125"/>
      <c r="AC124" s="125"/>
      <c r="AD124" s="125"/>
      <c r="AE124" s="125"/>
    </row>
    <row r="125" spans="1:36" s="4" customFormat="1" x14ac:dyDescent="0.35">
      <c r="A125"/>
      <c r="B125" s="63"/>
      <c r="C125" s="125"/>
      <c r="D125" s="125"/>
      <c r="E125" s="125"/>
      <c r="F125" s="125"/>
      <c r="G125" s="125"/>
      <c r="H125" s="125"/>
      <c r="I125" s="125"/>
      <c r="J125" s="125"/>
      <c r="K125" s="125"/>
      <c r="L125" s="125"/>
      <c r="M125" s="125"/>
      <c r="N125" s="125"/>
      <c r="O125" s="125"/>
      <c r="P125" s="125"/>
      <c r="Q125" s="125"/>
      <c r="R125" s="125"/>
      <c r="S125" s="125"/>
      <c r="X125" s="125"/>
      <c r="Y125" s="125"/>
      <c r="Z125" s="125"/>
      <c r="AA125" s="125"/>
      <c r="AB125" s="125"/>
      <c r="AC125" s="125"/>
      <c r="AD125" s="125"/>
      <c r="AE125" s="125"/>
    </row>
    <row r="126" spans="1:36" s="4" customFormat="1" x14ac:dyDescent="0.35">
      <c r="A126"/>
      <c r="B126" s="63"/>
      <c r="C126" s="125"/>
      <c r="D126" s="125"/>
      <c r="E126" s="125"/>
      <c r="F126" s="125"/>
      <c r="G126" s="125"/>
      <c r="H126" s="125"/>
      <c r="I126" s="125"/>
      <c r="J126" s="125"/>
      <c r="K126" s="125"/>
      <c r="L126" s="125"/>
      <c r="M126" s="125"/>
      <c r="N126" s="125"/>
      <c r="O126" s="125"/>
      <c r="P126" s="125"/>
      <c r="Q126" s="125"/>
      <c r="R126" s="125"/>
      <c r="S126" s="125"/>
      <c r="X126" s="125"/>
      <c r="Y126" s="125"/>
      <c r="Z126" s="125"/>
      <c r="AA126" s="125"/>
      <c r="AB126" s="125"/>
      <c r="AC126" s="125"/>
      <c r="AD126" s="125"/>
      <c r="AE126" s="125"/>
    </row>
    <row r="127" spans="1:36" s="4" customFormat="1" x14ac:dyDescent="0.35">
      <c r="A127"/>
      <c r="B127" s="63"/>
      <c r="C127" s="125"/>
      <c r="D127" s="125"/>
      <c r="E127" s="125"/>
      <c r="F127" s="125"/>
      <c r="G127" s="125"/>
      <c r="H127" s="125"/>
      <c r="I127" s="125"/>
      <c r="J127" s="125"/>
      <c r="K127" s="125"/>
      <c r="L127" s="125"/>
      <c r="M127" s="125"/>
      <c r="N127" s="125"/>
      <c r="O127" s="125"/>
      <c r="P127" s="125"/>
      <c r="Q127" s="125"/>
      <c r="R127" s="125"/>
      <c r="S127" s="125"/>
      <c r="X127" s="125"/>
      <c r="Y127" s="125"/>
      <c r="Z127" s="125"/>
      <c r="AA127" s="125"/>
      <c r="AB127" s="125"/>
      <c r="AC127" s="125"/>
      <c r="AD127" s="125"/>
      <c r="AE127" s="125"/>
    </row>
    <row r="128" spans="1:36" s="4" customFormat="1" x14ac:dyDescent="0.35">
      <c r="A128"/>
      <c r="B128" s="63"/>
      <c r="C128" s="125"/>
      <c r="D128" s="125"/>
      <c r="E128" s="125"/>
      <c r="F128" s="125"/>
      <c r="G128" s="125"/>
      <c r="H128" s="125"/>
      <c r="I128" s="125"/>
      <c r="J128" s="125"/>
      <c r="K128" s="125"/>
      <c r="L128" s="125"/>
      <c r="M128" s="125"/>
      <c r="N128" s="125"/>
      <c r="O128" s="125"/>
      <c r="P128" s="125"/>
      <c r="Q128" s="125"/>
      <c r="R128" s="125"/>
      <c r="S128" s="125"/>
      <c r="X128" s="125"/>
      <c r="Y128" s="125"/>
      <c r="Z128" s="125"/>
      <c r="AA128" s="125"/>
      <c r="AB128" s="125"/>
      <c r="AC128" s="125"/>
      <c r="AD128" s="125"/>
      <c r="AE128" s="125"/>
    </row>
    <row r="129" spans="1:31" s="4" customFormat="1" x14ac:dyDescent="0.35">
      <c r="A129"/>
      <c r="B129" s="63"/>
      <c r="C129" s="125"/>
      <c r="D129" s="125"/>
      <c r="E129" s="125"/>
      <c r="F129" s="125"/>
      <c r="G129" s="125"/>
      <c r="H129" s="125"/>
      <c r="I129" s="125"/>
      <c r="J129" s="125"/>
      <c r="K129" s="125"/>
      <c r="L129" s="125"/>
      <c r="M129" s="125"/>
      <c r="N129" s="125"/>
      <c r="O129" s="125"/>
      <c r="P129" s="125"/>
      <c r="Q129" s="125"/>
      <c r="R129" s="125"/>
      <c r="S129" s="125"/>
      <c r="X129" s="125"/>
      <c r="Y129" s="125"/>
      <c r="Z129" s="125"/>
      <c r="AA129" s="125"/>
      <c r="AB129" s="125"/>
      <c r="AC129" s="125"/>
      <c r="AD129" s="125"/>
      <c r="AE129" s="125"/>
    </row>
    <row r="130" spans="1:31" s="4" customFormat="1" x14ac:dyDescent="0.35">
      <c r="A130"/>
      <c r="B130" s="63"/>
      <c r="C130" s="125"/>
      <c r="D130" s="125"/>
      <c r="E130" s="125"/>
      <c r="F130" s="125"/>
      <c r="G130" s="125"/>
      <c r="H130" s="125"/>
      <c r="I130" s="125"/>
      <c r="J130" s="125"/>
      <c r="K130" s="125"/>
      <c r="L130" s="125"/>
      <c r="M130" s="125"/>
      <c r="N130" s="125"/>
      <c r="O130" s="125"/>
      <c r="P130" s="125"/>
      <c r="Q130" s="125"/>
      <c r="R130" s="125"/>
      <c r="S130" s="125"/>
      <c r="X130" s="125"/>
      <c r="Y130" s="125"/>
      <c r="Z130" s="125"/>
      <c r="AA130" s="125"/>
      <c r="AB130" s="125"/>
      <c r="AC130" s="125"/>
      <c r="AD130" s="125"/>
      <c r="AE130" s="125"/>
    </row>
    <row r="131" spans="1:31" s="4" customFormat="1" x14ac:dyDescent="0.35">
      <c r="A131"/>
      <c r="B131" s="63"/>
      <c r="C131" s="125"/>
      <c r="D131" s="125"/>
      <c r="E131" s="125"/>
      <c r="F131" s="125"/>
      <c r="G131" s="125"/>
      <c r="H131" s="125"/>
      <c r="I131" s="125"/>
      <c r="J131" s="125"/>
      <c r="K131" s="125"/>
      <c r="L131" s="125"/>
      <c r="M131" s="125"/>
      <c r="N131" s="125"/>
      <c r="O131" s="125"/>
      <c r="P131" s="125"/>
      <c r="Q131" s="125"/>
      <c r="R131" s="125"/>
      <c r="S131" s="125"/>
      <c r="X131" s="125"/>
      <c r="Y131" s="125"/>
      <c r="Z131" s="125"/>
      <c r="AA131" s="125"/>
      <c r="AB131" s="125"/>
      <c r="AC131" s="125"/>
      <c r="AD131" s="125"/>
      <c r="AE131" s="125"/>
    </row>
    <row r="132" spans="1:31" s="4" customFormat="1" x14ac:dyDescent="0.35">
      <c r="A132"/>
      <c r="B132" s="63"/>
      <c r="C132" s="125"/>
      <c r="D132" s="125"/>
      <c r="E132" s="125"/>
      <c r="F132" s="125"/>
      <c r="G132" s="125"/>
      <c r="H132" s="125"/>
      <c r="I132" s="125"/>
      <c r="J132" s="125"/>
      <c r="K132" s="125"/>
      <c r="L132" s="125"/>
      <c r="M132" s="125"/>
      <c r="N132" s="125"/>
      <c r="O132" s="125"/>
      <c r="P132" s="125"/>
      <c r="Q132" s="125"/>
      <c r="R132" s="125"/>
      <c r="S132" s="125"/>
      <c r="X132" s="125"/>
      <c r="Y132" s="125"/>
      <c r="Z132" s="125"/>
      <c r="AA132" s="125"/>
      <c r="AB132" s="125"/>
      <c r="AC132" s="125"/>
      <c r="AD132" s="125"/>
      <c r="AE132" s="125"/>
    </row>
    <row r="133" spans="1:31" s="4" customFormat="1" x14ac:dyDescent="0.35">
      <c r="A133"/>
      <c r="B133" s="63"/>
      <c r="C133" s="125"/>
      <c r="D133" s="125"/>
      <c r="E133" s="125"/>
      <c r="F133" s="125"/>
      <c r="G133" s="125"/>
      <c r="H133" s="125"/>
      <c r="I133" s="125"/>
      <c r="J133" s="125"/>
      <c r="K133" s="125"/>
      <c r="L133" s="125"/>
      <c r="M133" s="125"/>
      <c r="N133" s="125"/>
      <c r="O133" s="125"/>
      <c r="P133" s="125"/>
      <c r="Q133" s="125"/>
      <c r="R133" s="125"/>
      <c r="S133" s="125"/>
      <c r="X133" s="125"/>
      <c r="Y133" s="125"/>
      <c r="Z133" s="125"/>
      <c r="AA133" s="125"/>
      <c r="AB133" s="125"/>
      <c r="AC133" s="125"/>
      <c r="AD133" s="125"/>
      <c r="AE133" s="125"/>
    </row>
    <row r="134" spans="1:31" s="4" customFormat="1" x14ac:dyDescent="0.35">
      <c r="A134"/>
      <c r="B134" s="63"/>
      <c r="C134" s="125"/>
      <c r="D134" s="125"/>
      <c r="E134" s="125"/>
      <c r="F134" s="125"/>
      <c r="G134" s="125"/>
      <c r="H134" s="125"/>
      <c r="I134" s="125"/>
      <c r="J134" s="125"/>
      <c r="K134" s="125"/>
      <c r="L134" s="125"/>
      <c r="M134" s="125"/>
      <c r="N134" s="125"/>
      <c r="O134" s="125"/>
      <c r="P134" s="125"/>
      <c r="Q134" s="125"/>
      <c r="R134" s="125"/>
      <c r="S134" s="125"/>
      <c r="X134" s="125"/>
      <c r="Y134" s="125"/>
      <c r="Z134" s="125"/>
      <c r="AA134" s="125"/>
      <c r="AB134" s="125"/>
      <c r="AC134" s="125"/>
      <c r="AD134" s="125"/>
      <c r="AE134" s="125"/>
    </row>
    <row r="135" spans="1:31" s="4" customFormat="1" x14ac:dyDescent="0.35">
      <c r="A135"/>
      <c r="B135" s="18"/>
      <c r="X135" s="125"/>
      <c r="Y135" s="125"/>
      <c r="Z135" s="125"/>
      <c r="AA135" s="125"/>
      <c r="AB135" s="125"/>
      <c r="AC135" s="125"/>
      <c r="AD135" s="125"/>
      <c r="AE135" s="125"/>
    </row>
    <row r="136" spans="1:31" s="4" customFormat="1" x14ac:dyDescent="0.35">
      <c r="A136"/>
      <c r="B136" s="18"/>
      <c r="X136" s="125"/>
      <c r="Y136" s="125"/>
      <c r="Z136" s="125"/>
      <c r="AA136" s="125"/>
      <c r="AB136" s="125"/>
      <c r="AC136" s="125"/>
      <c r="AD136" s="125"/>
      <c r="AE136" s="125"/>
    </row>
    <row r="137" spans="1:31" s="4" customFormat="1" x14ac:dyDescent="0.35">
      <c r="A137"/>
      <c r="B137" s="18"/>
      <c r="X137" s="125"/>
      <c r="Y137" s="125"/>
      <c r="Z137" s="125"/>
      <c r="AA137" s="125"/>
      <c r="AB137" s="125"/>
      <c r="AC137" s="125"/>
      <c r="AD137" s="125"/>
      <c r="AE137" s="125"/>
    </row>
    <row r="138" spans="1:31" s="4" customFormat="1" x14ac:dyDescent="0.35">
      <c r="A138"/>
      <c r="B138" s="18"/>
      <c r="X138" s="125"/>
      <c r="Y138" s="125"/>
      <c r="Z138" s="125"/>
      <c r="AA138" s="125"/>
      <c r="AB138" s="125"/>
      <c r="AC138" s="125"/>
      <c r="AD138" s="125"/>
      <c r="AE138" s="125"/>
    </row>
    <row r="139" spans="1:31" s="4" customFormat="1" x14ac:dyDescent="0.35">
      <c r="A139"/>
      <c r="B139" s="18"/>
      <c r="X139" s="125"/>
      <c r="Y139" s="125"/>
      <c r="Z139" s="125"/>
      <c r="AA139" s="125"/>
      <c r="AB139" s="125"/>
      <c r="AC139" s="125"/>
      <c r="AD139" s="125"/>
      <c r="AE139" s="125"/>
    </row>
    <row r="140" spans="1:31" s="4" customFormat="1" x14ac:dyDescent="0.35">
      <c r="A140"/>
      <c r="B140" s="18"/>
      <c r="X140" s="125"/>
      <c r="Y140" s="125"/>
      <c r="Z140" s="125"/>
      <c r="AA140" s="125"/>
      <c r="AB140" s="125"/>
      <c r="AC140" s="125"/>
      <c r="AD140" s="125"/>
      <c r="AE140" s="125"/>
    </row>
    <row r="141" spans="1:31" s="4" customFormat="1" x14ac:dyDescent="0.35">
      <c r="A141"/>
      <c r="B141" s="18"/>
      <c r="X141" s="125"/>
      <c r="Y141" s="125"/>
      <c r="Z141" s="125"/>
      <c r="AA141" s="125"/>
      <c r="AB141" s="125"/>
      <c r="AC141" s="125"/>
      <c r="AD141" s="125"/>
      <c r="AE141" s="125"/>
    </row>
    <row r="142" spans="1:31" s="4" customFormat="1" x14ac:dyDescent="0.35">
      <c r="A142"/>
      <c r="B142" s="18"/>
      <c r="X142" s="125"/>
      <c r="Y142" s="125"/>
      <c r="Z142" s="125"/>
      <c r="AA142" s="125"/>
      <c r="AB142" s="125"/>
      <c r="AC142" s="125"/>
      <c r="AD142" s="125"/>
      <c r="AE142" s="125"/>
    </row>
    <row r="143" spans="1:31" s="4" customFormat="1" x14ac:dyDescent="0.35">
      <c r="A143"/>
      <c r="B143" s="18"/>
      <c r="X143" s="125"/>
      <c r="Y143" s="125"/>
      <c r="Z143" s="125"/>
      <c r="AA143" s="125"/>
      <c r="AB143" s="125"/>
      <c r="AC143" s="125"/>
      <c r="AD143" s="125"/>
      <c r="AE143" s="125"/>
    </row>
    <row r="144" spans="1:31" s="4" customFormat="1" x14ac:dyDescent="0.35">
      <c r="A144"/>
      <c r="B144" s="18"/>
      <c r="X144" s="125"/>
      <c r="Y144" s="125"/>
      <c r="Z144" s="125"/>
      <c r="AA144" s="125"/>
      <c r="AB144" s="125"/>
      <c r="AC144" s="125"/>
      <c r="AD144" s="125"/>
      <c r="AE144" s="125"/>
    </row>
    <row r="145" spans="1:31" s="4" customFormat="1" x14ac:dyDescent="0.35">
      <c r="A145"/>
      <c r="B145" s="18"/>
      <c r="X145" s="125"/>
      <c r="Y145" s="125"/>
      <c r="Z145" s="125"/>
      <c r="AA145" s="125"/>
      <c r="AB145" s="125"/>
      <c r="AC145" s="125"/>
      <c r="AD145" s="125"/>
      <c r="AE145" s="125"/>
    </row>
    <row r="146" spans="1:31" s="4" customFormat="1" x14ac:dyDescent="0.35">
      <c r="A146"/>
      <c r="B146" s="18"/>
      <c r="X146" s="125"/>
      <c r="Y146" s="125"/>
      <c r="Z146" s="125"/>
      <c r="AA146" s="125"/>
      <c r="AB146" s="125"/>
      <c r="AC146" s="125"/>
      <c r="AD146" s="125"/>
      <c r="AE146" s="125"/>
    </row>
    <row r="147" spans="1:31" s="4" customFormat="1" x14ac:dyDescent="0.35">
      <c r="A147"/>
      <c r="B147" s="18"/>
      <c r="X147" s="125"/>
      <c r="Y147" s="125"/>
      <c r="Z147" s="125"/>
      <c r="AA147" s="125"/>
      <c r="AB147" s="125"/>
      <c r="AC147" s="125"/>
      <c r="AD147" s="125"/>
      <c r="AE147" s="125"/>
    </row>
    <row r="148" spans="1:31" s="4" customFormat="1" x14ac:dyDescent="0.35">
      <c r="A148"/>
      <c r="B148" s="18"/>
      <c r="X148" s="125"/>
      <c r="Y148" s="125"/>
      <c r="Z148" s="125"/>
      <c r="AA148" s="125"/>
      <c r="AB148" s="125"/>
      <c r="AC148" s="125"/>
      <c r="AD148" s="125"/>
      <c r="AE148" s="125"/>
    </row>
    <row r="149" spans="1:31" s="4" customFormat="1" x14ac:dyDescent="0.35">
      <c r="A149"/>
      <c r="B149" s="18"/>
      <c r="X149" s="125"/>
      <c r="Y149" s="125"/>
      <c r="Z149" s="125"/>
      <c r="AA149" s="125"/>
      <c r="AB149" s="125"/>
      <c r="AC149" s="125"/>
      <c r="AD149" s="125"/>
      <c r="AE149" s="125"/>
    </row>
    <row r="150" spans="1:31" s="4" customFormat="1" x14ac:dyDescent="0.35">
      <c r="A150"/>
      <c r="B150" s="18"/>
      <c r="X150" s="125"/>
      <c r="Y150" s="125"/>
      <c r="Z150" s="125"/>
      <c r="AA150" s="125"/>
      <c r="AB150" s="125"/>
      <c r="AC150" s="125"/>
      <c r="AD150" s="125"/>
      <c r="AE150" s="125"/>
    </row>
    <row r="151" spans="1:31" s="4" customFormat="1" x14ac:dyDescent="0.35">
      <c r="A151"/>
      <c r="B151" s="18"/>
      <c r="X151" s="125"/>
      <c r="Y151" s="125"/>
      <c r="Z151" s="125"/>
      <c r="AA151" s="125"/>
      <c r="AB151" s="125"/>
      <c r="AC151" s="125"/>
      <c r="AD151" s="125"/>
      <c r="AE151" s="125"/>
    </row>
    <row r="152" spans="1:31" s="4" customFormat="1" x14ac:dyDescent="0.35">
      <c r="A152"/>
      <c r="B152" s="18"/>
      <c r="X152" s="125"/>
      <c r="Y152" s="125"/>
      <c r="Z152" s="125"/>
      <c r="AA152" s="125"/>
      <c r="AB152" s="125"/>
      <c r="AC152" s="125"/>
      <c r="AD152" s="125"/>
      <c r="AE152" s="125"/>
    </row>
    <row r="153" spans="1:31" s="4" customFormat="1" x14ac:dyDescent="0.35">
      <c r="A153"/>
      <c r="B153" s="18"/>
      <c r="X153" s="125"/>
      <c r="Y153" s="125"/>
      <c r="Z153" s="125"/>
      <c r="AA153" s="125"/>
      <c r="AB153" s="125"/>
      <c r="AC153" s="125"/>
      <c r="AD153" s="125"/>
      <c r="AE153" s="125"/>
    </row>
    <row r="154" spans="1:31" s="4" customFormat="1" x14ac:dyDescent="0.35">
      <c r="A154"/>
      <c r="B154" s="18"/>
      <c r="X154" s="125"/>
      <c r="Y154" s="125"/>
      <c r="Z154" s="125"/>
      <c r="AA154" s="125"/>
      <c r="AB154" s="125"/>
      <c r="AC154" s="125"/>
      <c r="AD154" s="125"/>
      <c r="AE154" s="125"/>
    </row>
    <row r="155" spans="1:31" s="4" customFormat="1" x14ac:dyDescent="0.35">
      <c r="A155"/>
      <c r="B155" s="18"/>
      <c r="X155" s="125"/>
      <c r="Y155" s="125"/>
      <c r="Z155" s="125"/>
      <c r="AA155" s="125"/>
      <c r="AB155" s="125"/>
      <c r="AC155" s="125"/>
      <c r="AD155" s="125"/>
      <c r="AE155" s="125"/>
    </row>
    <row r="156" spans="1:31" s="4" customFormat="1" x14ac:dyDescent="0.35">
      <c r="A156"/>
      <c r="B156" s="18"/>
      <c r="X156" s="125"/>
      <c r="Y156" s="125"/>
      <c r="Z156" s="125"/>
      <c r="AA156" s="125"/>
      <c r="AB156" s="125"/>
      <c r="AC156" s="125"/>
      <c r="AD156" s="125"/>
      <c r="AE156" s="125"/>
    </row>
    <row r="157" spans="1:31" s="4" customFormat="1" x14ac:dyDescent="0.35">
      <c r="A157"/>
      <c r="B157" s="18"/>
      <c r="X157" s="125"/>
      <c r="Y157" s="125"/>
      <c r="Z157" s="125"/>
      <c r="AA157" s="125"/>
      <c r="AB157" s="125"/>
      <c r="AC157" s="125"/>
      <c r="AD157" s="125"/>
      <c r="AE157" s="125"/>
    </row>
    <row r="158" spans="1:31" s="4" customFormat="1" x14ac:dyDescent="0.35">
      <c r="A158"/>
      <c r="B158" s="18"/>
      <c r="X158" s="125"/>
      <c r="Y158" s="125"/>
      <c r="Z158" s="125"/>
      <c r="AA158" s="125"/>
      <c r="AB158" s="125"/>
      <c r="AC158" s="125"/>
      <c r="AD158" s="125"/>
      <c r="AE158" s="125"/>
    </row>
    <row r="159" spans="1:31" s="4" customFormat="1" x14ac:dyDescent="0.35">
      <c r="A159"/>
      <c r="B159" s="18"/>
      <c r="X159" s="125"/>
      <c r="Y159" s="125"/>
      <c r="Z159" s="125"/>
      <c r="AA159" s="125"/>
      <c r="AB159" s="125"/>
      <c r="AC159" s="125"/>
      <c r="AD159" s="125"/>
      <c r="AE159" s="125"/>
    </row>
    <row r="160" spans="1:31" s="4" customFormat="1" x14ac:dyDescent="0.35">
      <c r="A160"/>
      <c r="B160" s="18"/>
      <c r="X160" s="125"/>
      <c r="Y160" s="125"/>
      <c r="Z160" s="125"/>
      <c r="AA160" s="125"/>
      <c r="AB160" s="125"/>
      <c r="AC160" s="125"/>
      <c r="AD160" s="125"/>
      <c r="AE160" s="125"/>
    </row>
    <row r="161" spans="1:31" s="4" customFormat="1" x14ac:dyDescent="0.35">
      <c r="A161"/>
      <c r="B161" s="18"/>
      <c r="X161" s="125"/>
      <c r="Y161" s="125"/>
      <c r="Z161" s="125"/>
      <c r="AA161" s="125"/>
      <c r="AB161" s="125"/>
      <c r="AC161" s="125"/>
      <c r="AD161" s="125"/>
      <c r="AE161" s="125"/>
    </row>
    <row r="162" spans="1:31" s="4" customFormat="1" x14ac:dyDescent="0.35">
      <c r="A162"/>
      <c r="B162" s="18"/>
      <c r="X162" s="125"/>
      <c r="Y162" s="125"/>
      <c r="Z162" s="125"/>
      <c r="AA162" s="125"/>
      <c r="AB162" s="125"/>
      <c r="AC162" s="125"/>
      <c r="AD162" s="125"/>
      <c r="AE162" s="125"/>
    </row>
    <row r="163" spans="1:31" s="4" customFormat="1" x14ac:dyDescent="0.35">
      <c r="A163"/>
      <c r="B163" s="18"/>
      <c r="X163" s="125"/>
      <c r="Y163" s="125"/>
      <c r="Z163" s="125"/>
      <c r="AA163" s="125"/>
      <c r="AB163" s="125"/>
      <c r="AC163" s="125"/>
      <c r="AD163" s="125"/>
      <c r="AE163" s="125"/>
    </row>
    <row r="164" spans="1:31" s="4" customFormat="1" x14ac:dyDescent="0.35">
      <c r="A164"/>
      <c r="B164" s="18"/>
      <c r="X164" s="125"/>
      <c r="Y164" s="125"/>
      <c r="Z164" s="125"/>
      <c r="AA164" s="125"/>
      <c r="AB164" s="125"/>
      <c r="AC164" s="125"/>
      <c r="AD164" s="125"/>
      <c r="AE164" s="125"/>
    </row>
    <row r="165" spans="1:31" s="4" customFormat="1" x14ac:dyDescent="0.35">
      <c r="A165"/>
      <c r="B165" s="18"/>
      <c r="X165" s="125"/>
      <c r="Y165" s="125"/>
      <c r="Z165" s="125"/>
      <c r="AA165" s="125"/>
      <c r="AB165" s="125"/>
      <c r="AC165" s="125"/>
      <c r="AD165" s="125"/>
      <c r="AE165" s="125"/>
    </row>
    <row r="166" spans="1:31" s="4" customFormat="1" x14ac:dyDescent="0.35">
      <c r="A166"/>
      <c r="B166" s="18"/>
      <c r="X166" s="125"/>
      <c r="Y166" s="125"/>
      <c r="Z166" s="125"/>
      <c r="AA166" s="125"/>
      <c r="AB166" s="125"/>
      <c r="AC166" s="125"/>
      <c r="AD166" s="125"/>
      <c r="AE166" s="125"/>
    </row>
    <row r="167" spans="1:31" s="4" customFormat="1" x14ac:dyDescent="0.35">
      <c r="A167"/>
      <c r="B167" s="18"/>
      <c r="X167" s="125"/>
      <c r="Y167" s="125"/>
      <c r="Z167" s="125"/>
      <c r="AA167" s="125"/>
      <c r="AB167" s="125"/>
      <c r="AC167" s="125"/>
      <c r="AD167" s="125"/>
      <c r="AE167" s="125"/>
    </row>
    <row r="168" spans="1:31" s="4" customFormat="1" x14ac:dyDescent="0.35">
      <c r="A168"/>
      <c r="B168" s="18"/>
      <c r="X168" s="125"/>
      <c r="Y168" s="125"/>
      <c r="Z168" s="125"/>
      <c r="AA168" s="125"/>
      <c r="AB168" s="125"/>
      <c r="AC168" s="125"/>
      <c r="AD168" s="125"/>
      <c r="AE168" s="125"/>
    </row>
    <row r="169" spans="1:31" s="4" customFormat="1" x14ac:dyDescent="0.35">
      <c r="A169"/>
      <c r="B169" s="18"/>
      <c r="X169" s="125"/>
      <c r="Y169" s="125"/>
      <c r="Z169" s="125"/>
      <c r="AA169" s="125"/>
      <c r="AB169" s="125"/>
      <c r="AC169" s="125"/>
      <c r="AD169" s="125"/>
      <c r="AE169" s="125"/>
    </row>
    <row r="170" spans="1:31" s="4" customFormat="1" x14ac:dyDescent="0.35">
      <c r="A170"/>
      <c r="B170" s="18"/>
      <c r="X170" s="125"/>
      <c r="Y170" s="125"/>
      <c r="Z170" s="125"/>
      <c r="AA170" s="125"/>
      <c r="AB170" s="125"/>
      <c r="AC170" s="125"/>
      <c r="AD170" s="125"/>
      <c r="AE170" s="125"/>
    </row>
    <row r="171" spans="1:31" s="4" customFormat="1" x14ac:dyDescent="0.35">
      <c r="A171"/>
      <c r="B171" s="18"/>
      <c r="X171" s="125"/>
      <c r="Y171" s="125"/>
      <c r="Z171" s="125"/>
      <c r="AA171" s="125"/>
      <c r="AB171" s="125"/>
      <c r="AC171" s="125"/>
      <c r="AD171" s="125"/>
      <c r="AE171" s="125"/>
    </row>
    <row r="172" spans="1:31" s="4" customFormat="1" x14ac:dyDescent="0.35">
      <c r="A172"/>
      <c r="B172" s="18"/>
      <c r="X172" s="125"/>
      <c r="Y172" s="125"/>
      <c r="Z172" s="125"/>
      <c r="AA172" s="125"/>
      <c r="AB172" s="125"/>
      <c r="AC172" s="125"/>
      <c r="AD172" s="125"/>
      <c r="AE172" s="125"/>
    </row>
    <row r="173" spans="1:31" s="4" customFormat="1" x14ac:dyDescent="0.35">
      <c r="A173"/>
      <c r="B173" s="18"/>
      <c r="X173" s="125"/>
      <c r="Y173" s="125"/>
      <c r="Z173" s="125"/>
      <c r="AA173" s="125"/>
      <c r="AB173" s="125"/>
      <c r="AC173" s="125"/>
      <c r="AD173" s="125"/>
      <c r="AE173" s="125"/>
    </row>
    <row r="174" spans="1:31" s="4" customFormat="1" x14ac:dyDescent="0.35">
      <c r="A174"/>
      <c r="B174" s="18"/>
      <c r="X174" s="125"/>
      <c r="Y174" s="125"/>
      <c r="Z174" s="125"/>
      <c r="AA174" s="125"/>
      <c r="AB174" s="125"/>
      <c r="AC174" s="125"/>
      <c r="AD174" s="125"/>
      <c r="AE174" s="125"/>
    </row>
    <row r="175" spans="1:31" s="4" customFormat="1" x14ac:dyDescent="0.35">
      <c r="A175"/>
      <c r="B175" s="18"/>
      <c r="X175" s="125"/>
      <c r="Y175" s="125"/>
      <c r="Z175" s="125"/>
      <c r="AA175" s="125"/>
      <c r="AB175" s="125"/>
      <c r="AC175" s="125"/>
      <c r="AD175" s="125"/>
      <c r="AE175" s="125"/>
    </row>
    <row r="176" spans="1:31" s="4" customFormat="1" x14ac:dyDescent="0.35">
      <c r="A176"/>
      <c r="B176" s="18"/>
      <c r="X176" s="125"/>
      <c r="Y176" s="125"/>
      <c r="Z176" s="125"/>
      <c r="AA176" s="125"/>
      <c r="AB176" s="125"/>
      <c r="AC176" s="125"/>
      <c r="AD176" s="125"/>
      <c r="AE176" s="125"/>
    </row>
    <row r="177" spans="1:31" s="4" customFormat="1" x14ac:dyDescent="0.35">
      <c r="A177"/>
      <c r="B177" s="18"/>
      <c r="X177" s="125"/>
      <c r="Y177" s="125"/>
      <c r="Z177" s="125"/>
      <c r="AA177" s="125"/>
      <c r="AB177" s="125"/>
      <c r="AC177" s="125"/>
      <c r="AD177" s="125"/>
      <c r="AE177" s="125"/>
    </row>
    <row r="178" spans="1:31" s="4" customFormat="1" x14ac:dyDescent="0.35">
      <c r="A178"/>
      <c r="B178" s="18"/>
      <c r="X178" s="125"/>
      <c r="Y178" s="125"/>
      <c r="Z178" s="125"/>
      <c r="AA178" s="125"/>
      <c r="AB178" s="125"/>
      <c r="AC178" s="125"/>
      <c r="AD178" s="125"/>
      <c r="AE178" s="125"/>
    </row>
    <row r="179" spans="1:31" s="4" customFormat="1" x14ac:dyDescent="0.35">
      <c r="A179"/>
      <c r="B179" s="18"/>
      <c r="X179" s="125"/>
      <c r="Y179" s="125"/>
      <c r="Z179" s="125"/>
      <c r="AA179" s="125"/>
      <c r="AB179" s="125"/>
      <c r="AC179" s="125"/>
      <c r="AD179" s="125"/>
      <c r="AE179" s="125"/>
    </row>
    <row r="180" spans="1:31" s="4" customFormat="1" x14ac:dyDescent="0.35">
      <c r="A180"/>
      <c r="B180" s="18"/>
      <c r="X180" s="125"/>
      <c r="Y180" s="125"/>
      <c r="Z180" s="125"/>
      <c r="AA180" s="125"/>
      <c r="AB180" s="125"/>
      <c r="AC180" s="125"/>
      <c r="AD180" s="125"/>
      <c r="AE180" s="125"/>
    </row>
    <row r="181" spans="1:31" s="4" customFormat="1" x14ac:dyDescent="0.35">
      <c r="A181"/>
      <c r="B181" s="18"/>
      <c r="X181" s="125"/>
      <c r="Y181" s="125"/>
      <c r="Z181" s="125"/>
      <c r="AA181" s="125"/>
      <c r="AB181" s="125"/>
      <c r="AC181" s="125"/>
      <c r="AD181" s="125"/>
      <c r="AE181" s="125"/>
    </row>
    <row r="182" spans="1:31" s="4" customFormat="1" x14ac:dyDescent="0.35">
      <c r="A182"/>
      <c r="B182" s="18"/>
      <c r="X182" s="125"/>
      <c r="Y182" s="125"/>
      <c r="Z182" s="125"/>
      <c r="AA182" s="125"/>
      <c r="AB182" s="125"/>
      <c r="AC182" s="125"/>
      <c r="AD182" s="125"/>
      <c r="AE182" s="125"/>
    </row>
    <row r="183" spans="1:31" s="4" customFormat="1" x14ac:dyDescent="0.35">
      <c r="A183"/>
      <c r="B183" s="18"/>
      <c r="X183" s="125"/>
      <c r="Y183" s="125"/>
      <c r="Z183" s="125"/>
      <c r="AA183" s="125"/>
      <c r="AB183" s="125"/>
      <c r="AC183" s="125"/>
      <c r="AD183" s="125"/>
      <c r="AE183" s="125"/>
    </row>
    <row r="184" spans="1:31" s="4" customFormat="1" x14ac:dyDescent="0.35">
      <c r="A184"/>
      <c r="B184" s="18"/>
      <c r="X184" s="125"/>
      <c r="Y184" s="125"/>
      <c r="Z184" s="125"/>
      <c r="AA184" s="125"/>
      <c r="AB184" s="125"/>
      <c r="AC184" s="125"/>
      <c r="AD184" s="125"/>
      <c r="AE184" s="125"/>
    </row>
    <row r="185" spans="1:31" s="4" customFormat="1" x14ac:dyDescent="0.35">
      <c r="A185"/>
      <c r="B185" s="18"/>
      <c r="X185" s="125"/>
      <c r="Y185" s="125"/>
      <c r="Z185" s="125"/>
      <c r="AA185" s="125"/>
      <c r="AB185" s="125"/>
      <c r="AC185" s="125"/>
      <c r="AD185" s="125"/>
      <c r="AE185" s="125"/>
    </row>
    <row r="186" spans="1:31" s="4" customFormat="1" x14ac:dyDescent="0.35">
      <c r="A186"/>
      <c r="B186" s="18"/>
      <c r="X186" s="125"/>
      <c r="Y186" s="125"/>
      <c r="Z186" s="125"/>
      <c r="AA186" s="125"/>
      <c r="AB186" s="125"/>
      <c r="AC186" s="125"/>
      <c r="AD186" s="125"/>
      <c r="AE186" s="125"/>
    </row>
    <row r="187" spans="1:31" s="4" customFormat="1" x14ac:dyDescent="0.35">
      <c r="A187"/>
      <c r="B187" s="18"/>
      <c r="X187" s="125"/>
      <c r="Y187" s="125"/>
      <c r="Z187" s="125"/>
      <c r="AA187" s="125"/>
      <c r="AB187" s="125"/>
      <c r="AC187" s="125"/>
      <c r="AD187" s="125"/>
      <c r="AE187" s="125"/>
    </row>
    <row r="188" spans="1:31" s="4" customFormat="1" x14ac:dyDescent="0.35">
      <c r="A188"/>
      <c r="B188" s="18"/>
      <c r="X188" s="125"/>
      <c r="Y188" s="125"/>
      <c r="Z188" s="125"/>
      <c r="AA188" s="125"/>
      <c r="AB188" s="125"/>
      <c r="AC188" s="125"/>
      <c r="AD188" s="125"/>
      <c r="AE188" s="125"/>
    </row>
    <row r="189" spans="1:31" s="4" customFormat="1" x14ac:dyDescent="0.35">
      <c r="A189"/>
      <c r="B189" s="18"/>
      <c r="X189" s="125"/>
      <c r="Y189" s="125"/>
      <c r="Z189" s="125"/>
      <c r="AA189" s="125"/>
      <c r="AB189" s="125"/>
      <c r="AC189" s="125"/>
      <c r="AD189" s="125"/>
      <c r="AE189" s="125"/>
    </row>
    <row r="190" spans="1:31" s="4" customFormat="1" x14ac:dyDescent="0.35">
      <c r="A190"/>
      <c r="B190" s="18"/>
      <c r="X190" s="125"/>
      <c r="Y190" s="125"/>
      <c r="Z190" s="125"/>
      <c r="AA190" s="125"/>
      <c r="AB190" s="125"/>
      <c r="AC190" s="125"/>
      <c r="AD190" s="125"/>
      <c r="AE190" s="125"/>
    </row>
    <row r="191" spans="1:31" s="4" customFormat="1" x14ac:dyDescent="0.35">
      <c r="A191"/>
      <c r="B191" s="18"/>
      <c r="X191" s="125"/>
      <c r="Y191" s="125"/>
      <c r="Z191" s="125"/>
      <c r="AA191" s="125"/>
      <c r="AB191" s="125"/>
      <c r="AC191" s="125"/>
      <c r="AD191" s="125"/>
      <c r="AE191" s="125"/>
    </row>
    <row r="192" spans="1:31" s="4" customFormat="1" x14ac:dyDescent="0.35">
      <c r="A192"/>
      <c r="B192" s="18"/>
      <c r="X192" s="125"/>
      <c r="Y192" s="125"/>
      <c r="Z192" s="125"/>
      <c r="AA192" s="125"/>
      <c r="AB192" s="125"/>
      <c r="AC192" s="125"/>
      <c r="AD192" s="125"/>
      <c r="AE192" s="125"/>
    </row>
    <row r="193" spans="1:31" s="4" customFormat="1" x14ac:dyDescent="0.35">
      <c r="A193"/>
      <c r="B193" s="18"/>
      <c r="X193" s="125"/>
      <c r="Y193" s="125"/>
      <c r="Z193" s="125"/>
      <c r="AA193" s="125"/>
      <c r="AB193" s="125"/>
      <c r="AC193" s="125"/>
      <c r="AD193" s="125"/>
      <c r="AE193" s="125"/>
    </row>
    <row r="194" spans="1:31" s="4" customFormat="1" x14ac:dyDescent="0.35">
      <c r="A194"/>
      <c r="B194" s="18"/>
      <c r="X194" s="125"/>
      <c r="Y194" s="125"/>
      <c r="Z194" s="125"/>
      <c r="AA194" s="125"/>
      <c r="AB194" s="125"/>
      <c r="AC194" s="125"/>
      <c r="AD194" s="125"/>
      <c r="AE194" s="125"/>
    </row>
    <row r="195" spans="1:31" s="4" customFormat="1" x14ac:dyDescent="0.35">
      <c r="A195"/>
      <c r="B195" s="18"/>
      <c r="X195" s="125"/>
      <c r="Y195" s="125"/>
      <c r="Z195" s="125"/>
      <c r="AA195" s="125"/>
      <c r="AB195" s="125"/>
      <c r="AC195" s="125"/>
      <c r="AD195" s="125"/>
      <c r="AE195" s="125"/>
    </row>
    <row r="196" spans="1:31" s="4" customFormat="1" x14ac:dyDescent="0.35">
      <c r="A196"/>
      <c r="B196" s="18"/>
      <c r="X196" s="125"/>
      <c r="Y196" s="125"/>
      <c r="Z196" s="125"/>
      <c r="AA196" s="125"/>
      <c r="AB196" s="125"/>
      <c r="AC196" s="125"/>
      <c r="AD196" s="125"/>
      <c r="AE196" s="125"/>
    </row>
    <row r="197" spans="1:31" s="4" customFormat="1" x14ac:dyDescent="0.35">
      <c r="A197"/>
      <c r="B197" s="18"/>
      <c r="X197" s="125"/>
      <c r="Y197" s="125"/>
      <c r="Z197" s="125"/>
      <c r="AA197" s="125"/>
      <c r="AB197" s="125"/>
      <c r="AC197" s="125"/>
      <c r="AD197" s="125"/>
      <c r="AE197" s="125"/>
    </row>
    <row r="198" spans="1:31" s="4" customFormat="1" x14ac:dyDescent="0.35">
      <c r="A198"/>
      <c r="B198" s="18"/>
      <c r="X198" s="125"/>
      <c r="Y198" s="125"/>
      <c r="Z198" s="125"/>
      <c r="AA198" s="125"/>
      <c r="AB198" s="125"/>
      <c r="AC198" s="125"/>
      <c r="AD198" s="125"/>
      <c r="AE198" s="125"/>
    </row>
    <row r="199" spans="1:31" s="4" customFormat="1" x14ac:dyDescent="0.35">
      <c r="A199"/>
      <c r="B199" s="18"/>
      <c r="X199" s="125"/>
      <c r="Y199" s="125"/>
      <c r="Z199" s="125"/>
      <c r="AA199" s="125"/>
      <c r="AB199" s="125"/>
      <c r="AC199" s="125"/>
      <c r="AD199" s="125"/>
      <c r="AE199" s="125"/>
    </row>
    <row r="200" spans="1:31" s="4" customFormat="1" x14ac:dyDescent="0.35">
      <c r="A200"/>
      <c r="B200" s="18"/>
      <c r="X200" s="125"/>
      <c r="Y200" s="125"/>
      <c r="Z200" s="125"/>
      <c r="AA200" s="125"/>
      <c r="AB200" s="125"/>
      <c r="AC200" s="125"/>
      <c r="AD200" s="125"/>
      <c r="AE200" s="125"/>
    </row>
    <row r="201" spans="1:31" s="4" customFormat="1" x14ac:dyDescent="0.35">
      <c r="A201"/>
      <c r="B201" s="18"/>
      <c r="X201" s="125"/>
      <c r="Y201" s="125"/>
      <c r="Z201" s="125"/>
      <c r="AA201" s="125"/>
      <c r="AB201" s="125"/>
      <c r="AC201" s="125"/>
      <c r="AD201" s="125"/>
      <c r="AE201" s="125"/>
    </row>
    <row r="202" spans="1:31" s="4" customFormat="1" x14ac:dyDescent="0.35">
      <c r="A202"/>
      <c r="B202" s="18"/>
      <c r="X202" s="125"/>
      <c r="Y202" s="125"/>
      <c r="Z202" s="125"/>
      <c r="AA202" s="125"/>
      <c r="AB202" s="125"/>
      <c r="AC202" s="125"/>
      <c r="AD202" s="125"/>
      <c r="AE202" s="125"/>
    </row>
    <row r="203" spans="1:31" s="4" customFormat="1" x14ac:dyDescent="0.35">
      <c r="A203"/>
      <c r="B203" s="18"/>
      <c r="X203" s="125"/>
      <c r="Y203" s="125"/>
      <c r="Z203" s="125"/>
      <c r="AA203" s="125"/>
      <c r="AB203" s="125"/>
      <c r="AC203" s="125"/>
      <c r="AD203" s="125"/>
      <c r="AE203" s="125"/>
    </row>
    <row r="204" spans="1:31" s="4" customFormat="1" x14ac:dyDescent="0.35">
      <c r="A204"/>
      <c r="B204" s="18"/>
      <c r="X204" s="125"/>
      <c r="Y204" s="125"/>
      <c r="Z204" s="125"/>
      <c r="AA204" s="125"/>
      <c r="AB204" s="125"/>
      <c r="AC204" s="125"/>
      <c r="AD204" s="125"/>
      <c r="AE204" s="125"/>
    </row>
    <row r="205" spans="1:31" s="4" customFormat="1" x14ac:dyDescent="0.35">
      <c r="A205"/>
      <c r="B205" s="18"/>
      <c r="X205" s="125"/>
      <c r="Y205" s="125"/>
      <c r="Z205" s="125"/>
      <c r="AA205" s="125"/>
      <c r="AB205" s="125"/>
      <c r="AC205" s="125"/>
      <c r="AD205" s="125"/>
      <c r="AE205" s="125"/>
    </row>
    <row r="206" spans="1:31" s="4" customFormat="1" x14ac:dyDescent="0.35">
      <c r="A206"/>
      <c r="B206" s="18"/>
      <c r="X206" s="125"/>
      <c r="Y206" s="125"/>
      <c r="Z206" s="125"/>
      <c r="AA206" s="125"/>
      <c r="AB206" s="125"/>
      <c r="AC206" s="125"/>
      <c r="AD206" s="125"/>
      <c r="AE206" s="125"/>
    </row>
    <row r="207" spans="1:31" s="4" customFormat="1" x14ac:dyDescent="0.35">
      <c r="A207"/>
      <c r="B207" s="18"/>
      <c r="X207" s="125"/>
      <c r="Y207" s="125"/>
      <c r="Z207" s="125"/>
      <c r="AA207" s="125"/>
      <c r="AB207" s="125"/>
      <c r="AC207" s="125"/>
      <c r="AD207" s="125"/>
      <c r="AE207" s="125"/>
    </row>
    <row r="208" spans="1:31" s="4" customFormat="1" x14ac:dyDescent="0.35">
      <c r="A208"/>
      <c r="B208" s="18"/>
      <c r="X208" s="125"/>
      <c r="Y208" s="125"/>
      <c r="Z208" s="125"/>
      <c r="AA208" s="125"/>
      <c r="AB208" s="125"/>
      <c r="AC208" s="125"/>
      <c r="AD208" s="125"/>
      <c r="AE208" s="125"/>
    </row>
    <row r="209" spans="1:31" s="4" customFormat="1" x14ac:dyDescent="0.35">
      <c r="A209"/>
      <c r="B209" s="18"/>
      <c r="X209" s="125"/>
      <c r="Y209" s="125"/>
      <c r="Z209" s="125"/>
      <c r="AA209" s="125"/>
      <c r="AB209" s="125"/>
      <c r="AC209" s="125"/>
      <c r="AD209" s="125"/>
      <c r="AE209" s="125"/>
    </row>
    <row r="210" spans="1:31" s="4" customFormat="1" x14ac:dyDescent="0.35">
      <c r="A210"/>
      <c r="B210" s="18"/>
      <c r="X210" s="125"/>
      <c r="Y210" s="125"/>
      <c r="Z210" s="125"/>
      <c r="AA210" s="125"/>
      <c r="AB210" s="125"/>
      <c r="AC210" s="125"/>
      <c r="AD210" s="125"/>
      <c r="AE210" s="125"/>
    </row>
    <row r="211" spans="1:31" s="4" customFormat="1" x14ac:dyDescent="0.35">
      <c r="A211"/>
      <c r="B211" s="18"/>
      <c r="X211" s="125"/>
      <c r="Y211" s="125"/>
      <c r="Z211" s="125"/>
      <c r="AA211" s="125"/>
      <c r="AB211" s="125"/>
      <c r="AC211" s="125"/>
      <c r="AD211" s="125"/>
      <c r="AE211" s="125"/>
    </row>
    <row r="212" spans="1:31" s="4" customFormat="1" x14ac:dyDescent="0.35">
      <c r="A212"/>
      <c r="B212" s="18"/>
      <c r="X212" s="125"/>
      <c r="Y212" s="125"/>
      <c r="Z212" s="125"/>
      <c r="AA212" s="125"/>
      <c r="AB212" s="125"/>
      <c r="AC212" s="125"/>
      <c r="AD212" s="125"/>
      <c r="AE212" s="125"/>
    </row>
    <row r="213" spans="1:31" s="4" customFormat="1" x14ac:dyDescent="0.35">
      <c r="A213"/>
      <c r="B213" s="18"/>
      <c r="X213" s="125"/>
      <c r="Y213" s="125"/>
      <c r="Z213" s="125"/>
      <c r="AA213" s="125"/>
      <c r="AB213" s="125"/>
      <c r="AC213" s="125"/>
      <c r="AD213" s="125"/>
      <c r="AE213" s="125"/>
    </row>
    <row r="214" spans="1:31" s="4" customFormat="1" x14ac:dyDescent="0.35">
      <c r="A214"/>
      <c r="B214" s="18"/>
      <c r="X214" s="125"/>
      <c r="Y214" s="125"/>
      <c r="Z214" s="125"/>
      <c r="AA214" s="125"/>
      <c r="AB214" s="125"/>
      <c r="AC214" s="125"/>
      <c r="AD214" s="125"/>
      <c r="AE214" s="125"/>
    </row>
    <row r="215" spans="1:31" s="4" customFormat="1" x14ac:dyDescent="0.35">
      <c r="A215"/>
      <c r="B215" s="18"/>
      <c r="X215" s="125"/>
      <c r="Y215" s="125"/>
      <c r="Z215" s="125"/>
      <c r="AA215" s="125"/>
      <c r="AB215" s="125"/>
      <c r="AC215" s="125"/>
      <c r="AD215" s="125"/>
      <c r="AE215" s="125"/>
    </row>
    <row r="216" spans="1:31" s="4" customFormat="1" x14ac:dyDescent="0.35">
      <c r="A216"/>
      <c r="B216" s="18"/>
      <c r="X216" s="125"/>
      <c r="Y216" s="125"/>
      <c r="Z216" s="125"/>
      <c r="AA216" s="125"/>
      <c r="AB216" s="125"/>
      <c r="AC216" s="125"/>
      <c r="AD216" s="125"/>
      <c r="AE216" s="125"/>
    </row>
    <row r="217" spans="1:31" s="4" customFormat="1" x14ac:dyDescent="0.35">
      <c r="A217"/>
      <c r="B217" s="18"/>
      <c r="X217" s="125"/>
      <c r="Y217" s="125"/>
      <c r="Z217" s="125"/>
      <c r="AA217" s="125"/>
      <c r="AB217" s="125"/>
      <c r="AC217" s="125"/>
      <c r="AD217" s="125"/>
      <c r="AE217" s="125"/>
    </row>
    <row r="218" spans="1:31" s="4" customFormat="1" x14ac:dyDescent="0.35">
      <c r="A218"/>
      <c r="B218" s="18"/>
      <c r="X218" s="125"/>
      <c r="Y218" s="125"/>
      <c r="Z218" s="125"/>
      <c r="AA218" s="125"/>
      <c r="AB218" s="125"/>
      <c r="AC218" s="125"/>
      <c r="AD218" s="125"/>
      <c r="AE218" s="125"/>
    </row>
    <row r="219" spans="1:31" s="4" customFormat="1" x14ac:dyDescent="0.35">
      <c r="A219"/>
      <c r="B219" s="18"/>
      <c r="X219" s="125"/>
      <c r="Y219" s="125"/>
      <c r="Z219" s="125"/>
      <c r="AA219" s="125"/>
      <c r="AB219" s="125"/>
      <c r="AC219" s="125"/>
      <c r="AD219" s="125"/>
      <c r="AE219" s="125"/>
    </row>
    <row r="220" spans="1:31" s="4" customFormat="1" x14ac:dyDescent="0.35">
      <c r="A220"/>
      <c r="B220" s="18"/>
      <c r="X220" s="125"/>
      <c r="Y220" s="125"/>
      <c r="Z220" s="125"/>
      <c r="AA220" s="125"/>
      <c r="AB220" s="125"/>
      <c r="AC220" s="125"/>
      <c r="AD220" s="125"/>
      <c r="AE220" s="125"/>
    </row>
    <row r="221" spans="1:31" s="4" customFormat="1" x14ac:dyDescent="0.35">
      <c r="A221"/>
      <c r="B221" s="18"/>
      <c r="X221" s="125"/>
      <c r="Y221" s="125"/>
      <c r="Z221" s="125"/>
      <c r="AA221" s="125"/>
      <c r="AB221" s="125"/>
      <c r="AC221" s="125"/>
      <c r="AD221" s="125"/>
      <c r="AE221" s="125"/>
    </row>
    <row r="222" spans="1:31" s="4" customFormat="1" x14ac:dyDescent="0.35">
      <c r="A222"/>
      <c r="B222" s="18"/>
      <c r="X222" s="125"/>
      <c r="Y222" s="125"/>
      <c r="Z222" s="125"/>
      <c r="AA222" s="125"/>
      <c r="AB222" s="125"/>
      <c r="AC222" s="125"/>
      <c r="AD222" s="125"/>
      <c r="AE222" s="125"/>
    </row>
    <row r="223" spans="1:31" s="4" customFormat="1" x14ac:dyDescent="0.35">
      <c r="A223"/>
      <c r="B223" s="18"/>
      <c r="X223" s="125"/>
      <c r="Y223" s="125"/>
      <c r="Z223" s="125"/>
      <c r="AA223" s="125"/>
      <c r="AB223" s="125"/>
      <c r="AC223" s="125"/>
      <c r="AD223" s="125"/>
      <c r="AE223" s="125"/>
    </row>
    <row r="224" spans="1:31" s="4" customFormat="1" x14ac:dyDescent="0.35">
      <c r="A224"/>
      <c r="B224" s="18"/>
      <c r="X224" s="125"/>
      <c r="Y224" s="125"/>
      <c r="Z224" s="125"/>
      <c r="AA224" s="125"/>
      <c r="AB224" s="125"/>
      <c r="AC224" s="125"/>
      <c r="AD224" s="125"/>
      <c r="AE224" s="125"/>
    </row>
    <row r="225" spans="1:31" s="4" customFormat="1" x14ac:dyDescent="0.35">
      <c r="A225"/>
      <c r="B225" s="18"/>
      <c r="X225" s="125"/>
      <c r="Y225" s="125"/>
      <c r="Z225" s="125"/>
      <c r="AA225" s="125"/>
      <c r="AB225" s="125"/>
      <c r="AC225" s="125"/>
      <c r="AD225" s="125"/>
      <c r="AE225" s="125"/>
    </row>
    <row r="226" spans="1:31" s="4" customFormat="1" x14ac:dyDescent="0.35">
      <c r="A226"/>
      <c r="B226" s="18"/>
      <c r="X226" s="125"/>
      <c r="Y226" s="125"/>
      <c r="Z226" s="125"/>
      <c r="AA226" s="125"/>
      <c r="AB226" s="125"/>
      <c r="AC226" s="125"/>
      <c r="AD226" s="125"/>
      <c r="AE226" s="125"/>
    </row>
    <row r="227" spans="1:31" s="4" customFormat="1" x14ac:dyDescent="0.35">
      <c r="A227"/>
      <c r="B227" s="18"/>
      <c r="X227" s="125"/>
      <c r="Y227" s="125"/>
      <c r="Z227" s="125"/>
      <c r="AA227" s="125"/>
      <c r="AB227" s="125"/>
      <c r="AC227" s="125"/>
      <c r="AD227" s="125"/>
      <c r="AE227" s="125"/>
    </row>
    <row r="228" spans="1:31" s="4" customFormat="1" x14ac:dyDescent="0.35">
      <c r="A228"/>
      <c r="B228" s="18"/>
      <c r="X228" s="125"/>
      <c r="Y228" s="125"/>
      <c r="Z228" s="125"/>
      <c r="AA228" s="125"/>
      <c r="AB228" s="125"/>
      <c r="AC228" s="125"/>
      <c r="AD228" s="125"/>
      <c r="AE228" s="125"/>
    </row>
    <row r="229" spans="1:31" s="4" customFormat="1" x14ac:dyDescent="0.35">
      <c r="A229"/>
      <c r="B229" s="18"/>
      <c r="X229" s="125"/>
      <c r="Y229" s="125"/>
      <c r="Z229" s="125"/>
      <c r="AA229" s="125"/>
      <c r="AB229" s="125"/>
      <c r="AC229" s="125"/>
      <c r="AD229" s="125"/>
      <c r="AE229" s="125"/>
    </row>
    <row r="230" spans="1:31" s="4" customFormat="1" x14ac:dyDescent="0.35">
      <c r="A230"/>
      <c r="B230" s="18"/>
      <c r="X230" s="125"/>
      <c r="Y230" s="125"/>
      <c r="Z230" s="125"/>
      <c r="AA230" s="125"/>
      <c r="AB230" s="125"/>
      <c r="AC230" s="125"/>
      <c r="AD230" s="125"/>
      <c r="AE230" s="125"/>
    </row>
    <row r="231" spans="1:31" s="4" customFormat="1" x14ac:dyDescent="0.35">
      <c r="A231"/>
      <c r="B231" s="18"/>
      <c r="X231" s="125"/>
      <c r="Y231" s="125"/>
      <c r="Z231" s="125"/>
      <c r="AA231" s="125"/>
      <c r="AB231" s="125"/>
      <c r="AC231" s="125"/>
      <c r="AD231" s="125"/>
      <c r="AE231" s="125"/>
    </row>
    <row r="232" spans="1:31" s="4" customFormat="1" x14ac:dyDescent="0.35">
      <c r="A232"/>
      <c r="B232" s="18"/>
      <c r="X232" s="125"/>
      <c r="Y232" s="125"/>
      <c r="Z232" s="125"/>
      <c r="AA232" s="125"/>
      <c r="AB232" s="125"/>
      <c r="AC232" s="125"/>
      <c r="AD232" s="125"/>
      <c r="AE232" s="125"/>
    </row>
    <row r="233" spans="1:31" s="4" customFormat="1" x14ac:dyDescent="0.35">
      <c r="A233"/>
      <c r="B233" s="18"/>
      <c r="X233" s="125"/>
      <c r="Y233" s="125"/>
      <c r="Z233" s="125"/>
      <c r="AA233" s="125"/>
      <c r="AB233" s="125"/>
      <c r="AC233" s="125"/>
      <c r="AD233" s="125"/>
      <c r="AE233" s="125"/>
    </row>
    <row r="234" spans="1:31" s="4" customFormat="1" x14ac:dyDescent="0.35">
      <c r="A234"/>
      <c r="B234" s="18"/>
      <c r="X234" s="125"/>
      <c r="Y234" s="125"/>
      <c r="Z234" s="125"/>
      <c r="AA234" s="125"/>
      <c r="AB234" s="125"/>
      <c r="AC234" s="125"/>
      <c r="AD234" s="125"/>
      <c r="AE234" s="125"/>
    </row>
    <row r="235" spans="1:31" s="4" customFormat="1" x14ac:dyDescent="0.35">
      <c r="A235"/>
      <c r="B235" s="18"/>
      <c r="X235" s="125"/>
      <c r="Y235" s="125"/>
      <c r="Z235" s="125"/>
      <c r="AA235" s="125"/>
      <c r="AB235" s="125"/>
      <c r="AC235" s="125"/>
      <c r="AD235" s="125"/>
      <c r="AE235" s="125"/>
    </row>
    <row r="236" spans="1:31" s="4" customFormat="1" x14ac:dyDescent="0.35">
      <c r="A236"/>
      <c r="B236" s="18"/>
      <c r="X236" s="125"/>
      <c r="Y236" s="125"/>
      <c r="Z236" s="125"/>
      <c r="AA236" s="125"/>
      <c r="AB236" s="125"/>
      <c r="AC236" s="125"/>
      <c r="AD236" s="125"/>
      <c r="AE236" s="125"/>
    </row>
    <row r="237" spans="1:31" s="4" customFormat="1" x14ac:dyDescent="0.35">
      <c r="A237"/>
      <c r="B237" s="18"/>
      <c r="X237" s="125"/>
      <c r="Y237" s="125"/>
      <c r="Z237" s="125"/>
      <c r="AA237" s="125"/>
      <c r="AB237" s="125"/>
      <c r="AC237" s="125"/>
      <c r="AD237" s="125"/>
      <c r="AE237" s="125"/>
    </row>
    <row r="238" spans="1:31" s="4" customFormat="1" x14ac:dyDescent="0.35">
      <c r="A238"/>
      <c r="B238" s="18"/>
      <c r="X238" s="125"/>
      <c r="Y238" s="125"/>
      <c r="Z238" s="125"/>
      <c r="AA238" s="125"/>
      <c r="AB238" s="125"/>
      <c r="AC238" s="125"/>
      <c r="AD238" s="125"/>
      <c r="AE238" s="125"/>
    </row>
    <row r="239" spans="1:31" s="4" customFormat="1" x14ac:dyDescent="0.35">
      <c r="A239"/>
      <c r="B239" s="18"/>
      <c r="X239" s="125"/>
      <c r="Y239" s="125"/>
      <c r="Z239" s="125"/>
      <c r="AA239" s="125"/>
      <c r="AB239" s="125"/>
      <c r="AC239" s="125"/>
      <c r="AD239" s="125"/>
      <c r="AE239" s="125"/>
    </row>
    <row r="240" spans="1:31" s="4" customFormat="1" x14ac:dyDescent="0.35">
      <c r="A240"/>
      <c r="B240" s="18"/>
      <c r="X240" s="125"/>
      <c r="Y240" s="125"/>
      <c r="Z240" s="125"/>
      <c r="AA240" s="125"/>
      <c r="AB240" s="125"/>
      <c r="AC240" s="125"/>
      <c r="AD240" s="125"/>
      <c r="AE240" s="125"/>
    </row>
    <row r="241" spans="1:31" s="4" customFormat="1" x14ac:dyDescent="0.35">
      <c r="A241"/>
      <c r="B241" s="18"/>
      <c r="X241" s="125"/>
      <c r="Y241" s="125"/>
      <c r="Z241" s="125"/>
      <c r="AA241" s="125"/>
      <c r="AB241" s="125"/>
      <c r="AC241" s="125"/>
      <c r="AD241" s="125"/>
      <c r="AE241" s="125"/>
    </row>
    <row r="242" spans="1:31" s="4" customFormat="1" x14ac:dyDescent="0.35">
      <c r="A242"/>
      <c r="B242" s="18"/>
      <c r="X242" s="125"/>
      <c r="Y242" s="125"/>
      <c r="Z242" s="125"/>
      <c r="AA242" s="125"/>
      <c r="AB242" s="125"/>
      <c r="AC242" s="125"/>
      <c r="AD242" s="125"/>
      <c r="AE242" s="125"/>
    </row>
    <row r="243" spans="1:31" s="4" customFormat="1" x14ac:dyDescent="0.35">
      <c r="A243"/>
      <c r="B243" s="18"/>
      <c r="X243" s="125"/>
      <c r="Y243" s="125"/>
      <c r="Z243" s="125"/>
      <c r="AA243" s="125"/>
      <c r="AB243" s="125"/>
      <c r="AC243" s="125"/>
      <c r="AD243" s="125"/>
      <c r="AE243" s="125"/>
    </row>
    <row r="244" spans="1:31" s="4" customFormat="1" x14ac:dyDescent="0.35">
      <c r="A244"/>
      <c r="B244" s="18"/>
      <c r="X244" s="125"/>
      <c r="Y244" s="125"/>
      <c r="Z244" s="125"/>
      <c r="AA244" s="125"/>
      <c r="AB244" s="125"/>
      <c r="AC244" s="125"/>
      <c r="AD244" s="125"/>
      <c r="AE244" s="125"/>
    </row>
    <row r="245" spans="1:31" s="4" customFormat="1" x14ac:dyDescent="0.35">
      <c r="A245"/>
      <c r="B245" s="18"/>
      <c r="X245" s="125"/>
      <c r="Y245" s="125"/>
      <c r="Z245" s="125"/>
      <c r="AA245" s="125"/>
      <c r="AB245" s="125"/>
      <c r="AC245" s="125"/>
      <c r="AD245" s="125"/>
      <c r="AE245" s="125"/>
    </row>
    <row r="246" spans="1:31" s="4" customFormat="1" x14ac:dyDescent="0.35">
      <c r="A246"/>
      <c r="B246" s="18"/>
      <c r="X246" s="125"/>
      <c r="Y246" s="125"/>
      <c r="Z246" s="125"/>
      <c r="AA246" s="125"/>
      <c r="AB246" s="125"/>
      <c r="AC246" s="125"/>
      <c r="AD246" s="125"/>
      <c r="AE246" s="125"/>
    </row>
    <row r="247" spans="1:31" s="4" customFormat="1" x14ac:dyDescent="0.35">
      <c r="A247"/>
      <c r="B247" s="18"/>
      <c r="X247" s="125"/>
      <c r="Y247" s="125"/>
      <c r="Z247" s="125"/>
      <c r="AA247" s="125"/>
      <c r="AB247" s="125"/>
      <c r="AC247" s="125"/>
      <c r="AD247" s="125"/>
      <c r="AE247" s="125"/>
    </row>
    <row r="248" spans="1:31" s="4" customFormat="1" x14ac:dyDescent="0.35">
      <c r="A248"/>
      <c r="B248" s="18"/>
      <c r="X248" s="125"/>
      <c r="Y248" s="125"/>
      <c r="Z248" s="125"/>
      <c r="AA248" s="125"/>
      <c r="AB248" s="125"/>
      <c r="AC248" s="125"/>
      <c r="AD248" s="125"/>
      <c r="AE248" s="125"/>
    </row>
    <row r="249" spans="1:31" s="4" customFormat="1" x14ac:dyDescent="0.35">
      <c r="A249"/>
      <c r="B249" s="18"/>
      <c r="X249" s="125"/>
      <c r="Y249" s="125"/>
      <c r="Z249" s="125"/>
      <c r="AA249" s="125"/>
      <c r="AB249" s="125"/>
      <c r="AC249" s="125"/>
      <c r="AD249" s="125"/>
      <c r="AE249" s="125"/>
    </row>
    <row r="250" spans="1:31" s="4" customFormat="1" x14ac:dyDescent="0.35">
      <c r="A250"/>
      <c r="B250" s="18"/>
      <c r="X250" s="125"/>
      <c r="Y250" s="125"/>
      <c r="Z250" s="125"/>
      <c r="AA250" s="125"/>
      <c r="AB250" s="125"/>
      <c r="AC250" s="125"/>
      <c r="AD250" s="125"/>
      <c r="AE250" s="125"/>
    </row>
    <row r="251" spans="1:31" s="4" customFormat="1" x14ac:dyDescent="0.35">
      <c r="A251"/>
      <c r="B251" s="18"/>
      <c r="X251" s="125"/>
      <c r="Y251" s="125"/>
      <c r="Z251" s="125"/>
      <c r="AA251" s="125"/>
      <c r="AB251" s="125"/>
      <c r="AC251" s="125"/>
      <c r="AD251" s="125"/>
      <c r="AE251" s="125"/>
    </row>
    <row r="252" spans="1:31" s="4" customFormat="1" x14ac:dyDescent="0.35">
      <c r="A252"/>
      <c r="B252" s="18"/>
      <c r="X252" s="125"/>
      <c r="Y252" s="125"/>
      <c r="Z252" s="125"/>
      <c r="AA252" s="125"/>
      <c r="AB252" s="125"/>
      <c r="AC252" s="125"/>
      <c r="AD252" s="125"/>
      <c r="AE252" s="125"/>
    </row>
    <row r="253" spans="1:31" s="4" customFormat="1" x14ac:dyDescent="0.35">
      <c r="A253"/>
      <c r="B253" s="18"/>
      <c r="X253" s="125"/>
      <c r="Y253" s="125"/>
      <c r="Z253" s="125"/>
      <c r="AA253" s="125"/>
      <c r="AB253" s="125"/>
      <c r="AC253" s="125"/>
      <c r="AD253" s="125"/>
      <c r="AE253" s="125"/>
    </row>
    <row r="254" spans="1:31" s="4" customFormat="1" x14ac:dyDescent="0.35">
      <c r="A254"/>
      <c r="B254" s="18"/>
      <c r="X254" s="125"/>
      <c r="Y254" s="125"/>
      <c r="Z254" s="125"/>
      <c r="AA254" s="125"/>
      <c r="AB254" s="125"/>
      <c r="AC254" s="125"/>
      <c r="AD254" s="125"/>
      <c r="AE254" s="125"/>
    </row>
    <row r="255" spans="1:31" s="4" customFormat="1" x14ac:dyDescent="0.35">
      <c r="A255"/>
      <c r="B255" s="18"/>
      <c r="X255" s="125"/>
      <c r="Y255" s="125"/>
      <c r="Z255" s="125"/>
      <c r="AA255" s="125"/>
      <c r="AB255" s="125"/>
      <c r="AC255" s="125"/>
      <c r="AD255" s="125"/>
      <c r="AE255" s="125"/>
    </row>
    <row r="256" spans="1:31" s="4" customFormat="1" x14ac:dyDescent="0.35">
      <c r="A256"/>
      <c r="B256" s="18"/>
      <c r="X256" s="125"/>
      <c r="Y256" s="125"/>
      <c r="Z256" s="125"/>
      <c r="AA256" s="125"/>
      <c r="AB256" s="125"/>
      <c r="AC256" s="125"/>
      <c r="AD256" s="125"/>
      <c r="AE256" s="125"/>
    </row>
    <row r="257" spans="1:31" s="4" customFormat="1" x14ac:dyDescent="0.35">
      <c r="A257"/>
      <c r="B257" s="18"/>
      <c r="X257" s="125"/>
      <c r="Y257" s="125"/>
      <c r="Z257" s="125"/>
      <c r="AA257" s="125"/>
      <c r="AB257" s="125"/>
      <c r="AC257" s="125"/>
      <c r="AD257" s="125"/>
      <c r="AE257" s="125"/>
    </row>
    <row r="258" spans="1:31" s="4" customFormat="1" x14ac:dyDescent="0.35">
      <c r="A258"/>
      <c r="B258" s="18"/>
      <c r="X258" s="125"/>
      <c r="Y258" s="125"/>
      <c r="Z258" s="125"/>
      <c r="AA258" s="125"/>
      <c r="AB258" s="125"/>
      <c r="AC258" s="125"/>
      <c r="AD258" s="125"/>
      <c r="AE258" s="125"/>
    </row>
    <row r="259" spans="1:31" s="4" customFormat="1" x14ac:dyDescent="0.35">
      <c r="A259"/>
      <c r="B259" s="18"/>
      <c r="X259" s="125"/>
      <c r="Y259" s="125"/>
      <c r="Z259" s="125"/>
      <c r="AA259" s="125"/>
      <c r="AB259" s="125"/>
      <c r="AC259" s="125"/>
      <c r="AD259" s="125"/>
      <c r="AE259" s="125"/>
    </row>
    <row r="260" spans="1:31" s="4" customFormat="1" x14ac:dyDescent="0.35">
      <c r="A260"/>
      <c r="B260" s="18"/>
      <c r="X260" s="125"/>
      <c r="Y260" s="125"/>
      <c r="Z260" s="125"/>
      <c r="AA260" s="125"/>
      <c r="AB260" s="125"/>
      <c r="AC260" s="125"/>
      <c r="AD260" s="125"/>
      <c r="AE260" s="125"/>
    </row>
    <row r="261" spans="1:31" s="4" customFormat="1" x14ac:dyDescent="0.35">
      <c r="A261"/>
      <c r="B261" s="18"/>
      <c r="X261" s="125"/>
      <c r="Y261" s="125"/>
      <c r="Z261" s="125"/>
      <c r="AA261" s="125"/>
      <c r="AB261" s="125"/>
      <c r="AC261" s="125"/>
      <c r="AD261" s="125"/>
      <c r="AE261" s="125"/>
    </row>
    <row r="262" spans="1:31" s="4" customFormat="1" x14ac:dyDescent="0.35">
      <c r="A262"/>
      <c r="B262" s="18"/>
      <c r="X262" s="125"/>
      <c r="Y262" s="125"/>
      <c r="Z262" s="125"/>
      <c r="AA262" s="125"/>
      <c r="AB262" s="125"/>
      <c r="AC262" s="125"/>
      <c r="AD262" s="125"/>
      <c r="AE262" s="125"/>
    </row>
    <row r="263" spans="1:31" s="4" customFormat="1" x14ac:dyDescent="0.35">
      <c r="A263"/>
      <c r="B263" s="18"/>
      <c r="X263" s="125"/>
      <c r="Y263" s="125"/>
      <c r="Z263" s="125"/>
      <c r="AA263" s="125"/>
      <c r="AB263" s="125"/>
      <c r="AC263" s="125"/>
      <c r="AD263" s="125"/>
      <c r="AE263" s="125"/>
    </row>
    <row r="264" spans="1:31" s="4" customFormat="1" x14ac:dyDescent="0.35">
      <c r="A264"/>
      <c r="B264" s="18"/>
      <c r="X264" s="125"/>
      <c r="Y264" s="125"/>
      <c r="Z264" s="125"/>
      <c r="AA264" s="125"/>
      <c r="AB264" s="125"/>
      <c r="AC264" s="125"/>
      <c r="AD264" s="125"/>
      <c r="AE264" s="125"/>
    </row>
    <row r="265" spans="1:31" s="4" customFormat="1" x14ac:dyDescent="0.35">
      <c r="A265"/>
      <c r="B265" s="18"/>
      <c r="X265" s="125"/>
      <c r="Y265" s="125"/>
      <c r="Z265" s="125"/>
      <c r="AA265" s="125"/>
      <c r="AB265" s="125"/>
      <c r="AC265" s="125"/>
      <c r="AD265" s="125"/>
      <c r="AE265" s="125"/>
    </row>
    <row r="266" spans="1:31" s="4" customFormat="1" x14ac:dyDescent="0.35">
      <c r="A266"/>
      <c r="B266" s="18"/>
      <c r="X266" s="125"/>
      <c r="Y266" s="125"/>
      <c r="Z266" s="125"/>
      <c r="AA266" s="125"/>
      <c r="AB266" s="125"/>
      <c r="AC266" s="125"/>
      <c r="AD266" s="125"/>
      <c r="AE266" s="125"/>
    </row>
    <row r="267" spans="1:31" s="4" customFormat="1" x14ac:dyDescent="0.35">
      <c r="A267"/>
      <c r="B267" s="18"/>
      <c r="X267" s="125"/>
      <c r="Y267" s="125"/>
      <c r="Z267" s="125"/>
      <c r="AA267" s="125"/>
      <c r="AB267" s="125"/>
      <c r="AC267" s="125"/>
      <c r="AD267" s="125"/>
      <c r="AE267" s="125"/>
    </row>
    <row r="268" spans="1:31" s="4" customFormat="1" x14ac:dyDescent="0.35">
      <c r="A268"/>
      <c r="B268" s="18"/>
      <c r="X268" s="125"/>
      <c r="Y268" s="125"/>
      <c r="Z268" s="125"/>
      <c r="AA268" s="125"/>
      <c r="AB268" s="125"/>
      <c r="AC268" s="125"/>
      <c r="AD268" s="125"/>
      <c r="AE268" s="125"/>
    </row>
    <row r="269" spans="1:31" s="4" customFormat="1" x14ac:dyDescent="0.35">
      <c r="A269"/>
      <c r="B269" s="18"/>
      <c r="X269" s="125"/>
      <c r="Y269" s="125"/>
      <c r="Z269" s="125"/>
      <c r="AA269" s="125"/>
      <c r="AB269" s="125"/>
      <c r="AC269" s="125"/>
      <c r="AD269" s="125"/>
      <c r="AE269" s="125"/>
    </row>
    <row r="270" spans="1:31" s="4" customFormat="1" x14ac:dyDescent="0.35">
      <c r="A270"/>
      <c r="B270" s="18"/>
      <c r="X270" s="125"/>
      <c r="Y270" s="125"/>
      <c r="Z270" s="125"/>
      <c r="AA270" s="125"/>
      <c r="AB270" s="125"/>
      <c r="AC270" s="125"/>
      <c r="AD270" s="125"/>
      <c r="AE270" s="125"/>
    </row>
    <row r="271" spans="1:31" s="4" customFormat="1" x14ac:dyDescent="0.35">
      <c r="A271"/>
      <c r="B271" s="18"/>
      <c r="X271" s="125"/>
      <c r="Y271" s="125"/>
      <c r="Z271" s="125"/>
      <c r="AA271" s="125"/>
      <c r="AB271" s="125"/>
      <c r="AC271" s="125"/>
      <c r="AD271" s="125"/>
      <c r="AE271" s="125"/>
    </row>
    <row r="272" spans="1:31" s="4" customFormat="1" x14ac:dyDescent="0.35">
      <c r="A272"/>
      <c r="B272" s="18"/>
      <c r="X272" s="125"/>
      <c r="Y272" s="125"/>
      <c r="Z272" s="125"/>
      <c r="AA272" s="125"/>
      <c r="AB272" s="125"/>
      <c r="AC272" s="125"/>
      <c r="AD272" s="125"/>
      <c r="AE272" s="125"/>
    </row>
    <row r="273" spans="1:31" s="4" customFormat="1" x14ac:dyDescent="0.35">
      <c r="A273"/>
      <c r="B273" s="18"/>
      <c r="X273" s="125"/>
      <c r="Y273" s="125"/>
      <c r="Z273" s="125"/>
      <c r="AA273" s="125"/>
      <c r="AB273" s="125"/>
      <c r="AC273" s="125"/>
      <c r="AD273" s="125"/>
      <c r="AE273" s="125"/>
    </row>
    <row r="274" spans="1:31" s="4" customFormat="1" x14ac:dyDescent="0.35">
      <c r="A274"/>
      <c r="B274" s="18"/>
      <c r="X274" s="125"/>
      <c r="Y274" s="125"/>
      <c r="Z274" s="125"/>
      <c r="AA274" s="125"/>
      <c r="AB274" s="125"/>
      <c r="AC274" s="125"/>
      <c r="AD274" s="125"/>
      <c r="AE274" s="125"/>
    </row>
    <row r="275" spans="1:31" s="4" customFormat="1" x14ac:dyDescent="0.35">
      <c r="A275"/>
      <c r="B275" s="18"/>
      <c r="X275" s="125"/>
      <c r="Y275" s="125"/>
      <c r="Z275" s="125"/>
      <c r="AA275" s="125"/>
      <c r="AB275" s="125"/>
      <c r="AC275" s="125"/>
      <c r="AD275" s="125"/>
      <c r="AE275" s="125"/>
    </row>
    <row r="276" spans="1:31" s="4" customFormat="1" x14ac:dyDescent="0.35">
      <c r="A276"/>
      <c r="B276" s="18"/>
      <c r="X276" s="125"/>
      <c r="Y276" s="125"/>
      <c r="Z276" s="125"/>
      <c r="AA276" s="125"/>
      <c r="AB276" s="125"/>
      <c r="AC276" s="125"/>
      <c r="AD276" s="125"/>
      <c r="AE276" s="125"/>
    </row>
    <row r="277" spans="1:31" s="4" customFormat="1" x14ac:dyDescent="0.35">
      <c r="A277"/>
      <c r="B277" s="18"/>
      <c r="X277" s="125"/>
      <c r="Y277" s="125"/>
      <c r="Z277" s="125"/>
      <c r="AA277" s="125"/>
      <c r="AB277" s="125"/>
      <c r="AC277" s="125"/>
      <c r="AD277" s="125"/>
      <c r="AE277" s="125"/>
    </row>
    <row r="278" spans="1:31" s="4" customFormat="1" x14ac:dyDescent="0.35">
      <c r="A278"/>
      <c r="B278" s="18"/>
      <c r="X278" s="125"/>
      <c r="Y278" s="125"/>
      <c r="Z278" s="125"/>
      <c r="AA278" s="125"/>
      <c r="AB278" s="125"/>
      <c r="AC278" s="125"/>
      <c r="AD278" s="125"/>
      <c r="AE278" s="125"/>
    </row>
    <row r="279" spans="1:31" s="4" customFormat="1" x14ac:dyDescent="0.35">
      <c r="A279"/>
      <c r="B279" s="18"/>
      <c r="X279" s="125"/>
      <c r="Y279" s="125"/>
      <c r="Z279" s="125"/>
      <c r="AA279" s="125"/>
      <c r="AB279" s="125"/>
      <c r="AC279" s="125"/>
      <c r="AD279" s="125"/>
      <c r="AE279" s="125"/>
    </row>
    <row r="280" spans="1:31" s="4" customFormat="1" x14ac:dyDescent="0.35">
      <c r="A280"/>
      <c r="B280" s="18"/>
      <c r="X280" s="125"/>
      <c r="Y280" s="125"/>
      <c r="Z280" s="125"/>
      <c r="AA280" s="125"/>
      <c r="AB280" s="125"/>
      <c r="AC280" s="125"/>
      <c r="AD280" s="125"/>
      <c r="AE280" s="125"/>
    </row>
    <row r="281" spans="1:31" s="4" customFormat="1" x14ac:dyDescent="0.35">
      <c r="A281"/>
      <c r="B281" s="18"/>
      <c r="X281" s="125"/>
      <c r="Y281" s="125"/>
      <c r="Z281" s="125"/>
      <c r="AA281" s="125"/>
      <c r="AB281" s="125"/>
      <c r="AC281" s="125"/>
      <c r="AD281" s="125"/>
      <c r="AE281" s="125"/>
    </row>
    <row r="282" spans="1:31" s="4" customFormat="1" x14ac:dyDescent="0.35">
      <c r="A282"/>
      <c r="B282" s="18"/>
      <c r="X282" s="125"/>
      <c r="Y282" s="125"/>
      <c r="Z282" s="125"/>
      <c r="AA282" s="125"/>
      <c r="AB282" s="125"/>
      <c r="AC282" s="125"/>
      <c r="AD282" s="125"/>
      <c r="AE282" s="125"/>
    </row>
    <row r="283" spans="1:31" s="4" customFormat="1" x14ac:dyDescent="0.35">
      <c r="A283"/>
      <c r="B283" s="18"/>
      <c r="X283" s="125"/>
      <c r="Y283" s="125"/>
      <c r="Z283" s="125"/>
      <c r="AA283" s="125"/>
      <c r="AB283" s="125"/>
      <c r="AC283" s="125"/>
      <c r="AD283" s="125"/>
      <c r="AE283" s="125"/>
    </row>
    <row r="284" spans="1:31" s="4" customFormat="1" x14ac:dyDescent="0.35">
      <c r="A284"/>
      <c r="B284" s="18"/>
      <c r="X284" s="125"/>
      <c r="Y284" s="125"/>
      <c r="Z284" s="125"/>
      <c r="AA284" s="125"/>
      <c r="AB284" s="125"/>
      <c r="AC284" s="125"/>
      <c r="AD284" s="125"/>
      <c r="AE284" s="125"/>
    </row>
    <row r="285" spans="1:31" s="4" customFormat="1" x14ac:dyDescent="0.35">
      <c r="A285"/>
      <c r="B285" s="18"/>
      <c r="X285" s="125"/>
      <c r="Y285" s="125"/>
      <c r="Z285" s="125"/>
      <c r="AA285" s="125"/>
      <c r="AB285" s="125"/>
      <c r="AC285" s="125"/>
      <c r="AD285" s="125"/>
      <c r="AE285" s="125"/>
    </row>
    <row r="286" spans="1:31" s="4" customFormat="1" x14ac:dyDescent="0.35">
      <c r="A286"/>
      <c r="B286" s="18"/>
      <c r="X286" s="125"/>
      <c r="Y286" s="125"/>
      <c r="Z286" s="125"/>
      <c r="AA286" s="125"/>
      <c r="AB286" s="125"/>
      <c r="AC286" s="125"/>
      <c r="AD286" s="125"/>
      <c r="AE286" s="125"/>
    </row>
    <row r="287" spans="1:31" s="4" customFormat="1" x14ac:dyDescent="0.35">
      <c r="A287"/>
      <c r="B287" s="18"/>
      <c r="X287" s="125"/>
      <c r="Y287" s="125"/>
      <c r="Z287" s="125"/>
      <c r="AA287" s="125"/>
      <c r="AB287" s="125"/>
      <c r="AC287" s="125"/>
      <c r="AD287" s="125"/>
      <c r="AE287" s="125"/>
    </row>
    <row r="288" spans="1:31" s="4" customFormat="1" x14ac:dyDescent="0.35">
      <c r="A288"/>
      <c r="B288" s="18"/>
      <c r="X288" s="125"/>
      <c r="Y288" s="125"/>
      <c r="Z288" s="125"/>
      <c r="AA288" s="125"/>
      <c r="AB288" s="125"/>
      <c r="AC288" s="125"/>
      <c r="AD288" s="125"/>
      <c r="AE288" s="125"/>
    </row>
    <row r="289" spans="1:31" s="4" customFormat="1" x14ac:dyDescent="0.35">
      <c r="A289"/>
      <c r="B289" s="18"/>
      <c r="X289" s="125"/>
      <c r="Y289" s="125"/>
      <c r="Z289" s="125"/>
      <c r="AA289" s="125"/>
      <c r="AB289" s="125"/>
      <c r="AC289" s="125"/>
      <c r="AD289" s="125"/>
      <c r="AE289" s="125"/>
    </row>
    <row r="290" spans="1:31" s="4" customFormat="1" x14ac:dyDescent="0.35">
      <c r="A290"/>
      <c r="B290" s="18"/>
      <c r="X290" s="125"/>
      <c r="Y290" s="125"/>
      <c r="Z290" s="125"/>
      <c r="AA290" s="125"/>
      <c r="AB290" s="125"/>
      <c r="AC290" s="125"/>
      <c r="AD290" s="125"/>
      <c r="AE290" s="125"/>
    </row>
    <row r="291" spans="1:31" s="4" customFormat="1" x14ac:dyDescent="0.35">
      <c r="A291"/>
      <c r="B291" s="18"/>
      <c r="X291" s="125"/>
      <c r="Y291" s="125"/>
      <c r="Z291" s="125"/>
      <c r="AA291" s="125"/>
      <c r="AB291" s="125"/>
      <c r="AC291" s="125"/>
      <c r="AD291" s="125"/>
      <c r="AE291" s="125"/>
    </row>
    <row r="292" spans="1:31" s="4" customFormat="1" x14ac:dyDescent="0.35">
      <c r="A292"/>
      <c r="B292" s="18"/>
      <c r="X292" s="125"/>
      <c r="Y292" s="125"/>
      <c r="Z292" s="125"/>
      <c r="AA292" s="125"/>
      <c r="AB292" s="125"/>
      <c r="AC292" s="125"/>
      <c r="AD292" s="125"/>
      <c r="AE292" s="125"/>
    </row>
    <row r="293" spans="1:31" s="4" customFormat="1" x14ac:dyDescent="0.35">
      <c r="A293"/>
      <c r="B293" s="18"/>
      <c r="X293" s="125"/>
      <c r="Y293" s="125"/>
      <c r="Z293" s="125"/>
      <c r="AA293" s="125"/>
      <c r="AB293" s="125"/>
      <c r="AC293" s="125"/>
      <c r="AD293" s="125"/>
      <c r="AE293" s="125"/>
    </row>
    <row r="294" spans="1:31" s="4" customFormat="1" x14ac:dyDescent="0.35">
      <c r="A294"/>
      <c r="B294" s="18"/>
      <c r="X294" s="125"/>
      <c r="Y294" s="125"/>
      <c r="Z294" s="125"/>
      <c r="AA294" s="125"/>
      <c r="AB294" s="125"/>
      <c r="AC294" s="125"/>
      <c r="AD294" s="125"/>
      <c r="AE294" s="125"/>
    </row>
    <row r="295" spans="1:31" s="4" customFormat="1" x14ac:dyDescent="0.35">
      <c r="A295"/>
      <c r="B295" s="18"/>
      <c r="X295" s="125"/>
      <c r="Y295" s="125"/>
      <c r="Z295" s="125"/>
      <c r="AA295" s="125"/>
      <c r="AB295" s="125"/>
      <c r="AC295" s="125"/>
      <c r="AD295" s="125"/>
      <c r="AE295" s="125"/>
    </row>
    <row r="296" spans="1:31" s="4" customFormat="1" x14ac:dyDescent="0.35">
      <c r="A296"/>
      <c r="B296" s="18"/>
      <c r="X296" s="125"/>
      <c r="Y296" s="125"/>
      <c r="Z296" s="125"/>
      <c r="AA296" s="125"/>
      <c r="AB296" s="125"/>
      <c r="AC296" s="125"/>
      <c r="AD296" s="125"/>
      <c r="AE296" s="125"/>
    </row>
    <row r="297" spans="1:31" s="4" customFormat="1" x14ac:dyDescent="0.35">
      <c r="A297"/>
      <c r="B297" s="18"/>
      <c r="X297" s="125"/>
      <c r="Y297" s="125"/>
      <c r="Z297" s="125"/>
      <c r="AA297" s="125"/>
      <c r="AB297" s="125"/>
      <c r="AC297" s="125"/>
      <c r="AD297" s="125"/>
      <c r="AE297" s="125"/>
    </row>
    <row r="298" spans="1:31" s="4" customFormat="1" x14ac:dyDescent="0.35">
      <c r="A298"/>
      <c r="B298" s="18"/>
      <c r="X298" s="125"/>
      <c r="Y298" s="125"/>
      <c r="Z298" s="125"/>
      <c r="AA298" s="125"/>
      <c r="AB298" s="125"/>
      <c r="AC298" s="125"/>
      <c r="AD298" s="125"/>
      <c r="AE298" s="125"/>
    </row>
    <row r="299" spans="1:31" s="4" customFormat="1" x14ac:dyDescent="0.35">
      <c r="A299"/>
      <c r="B299" s="18"/>
      <c r="X299" s="125"/>
      <c r="Y299" s="125"/>
      <c r="Z299" s="125"/>
      <c r="AA299" s="125"/>
      <c r="AB299" s="125"/>
      <c r="AC299" s="125"/>
      <c r="AD299" s="125"/>
      <c r="AE299" s="125"/>
    </row>
    <row r="300" spans="1:31" s="4" customFormat="1" x14ac:dyDescent="0.35">
      <c r="A300"/>
      <c r="B300" s="18"/>
      <c r="X300" s="125"/>
      <c r="Y300" s="125"/>
      <c r="Z300" s="125"/>
      <c r="AA300" s="125"/>
      <c r="AB300" s="125"/>
      <c r="AC300" s="125"/>
      <c r="AD300" s="125"/>
      <c r="AE300" s="125"/>
    </row>
    <row r="301" spans="1:31" s="4" customFormat="1" x14ac:dyDescent="0.35">
      <c r="A301"/>
      <c r="B301" s="18"/>
      <c r="X301" s="125"/>
      <c r="Y301" s="125"/>
      <c r="Z301" s="125"/>
      <c r="AA301" s="125"/>
      <c r="AB301" s="125"/>
      <c r="AC301" s="125"/>
      <c r="AD301" s="125"/>
      <c r="AE301" s="125"/>
    </row>
    <row r="302" spans="1:31" s="4" customFormat="1" x14ac:dyDescent="0.35">
      <c r="A302"/>
      <c r="B302" s="18"/>
      <c r="X302" s="125"/>
      <c r="Y302" s="125"/>
      <c r="Z302" s="125"/>
      <c r="AA302" s="125"/>
      <c r="AB302" s="125"/>
      <c r="AC302" s="125"/>
      <c r="AD302" s="125"/>
      <c r="AE302" s="125"/>
    </row>
    <row r="303" spans="1:31" s="4" customFormat="1" x14ac:dyDescent="0.35">
      <c r="A303"/>
      <c r="B303" s="18"/>
      <c r="X303" s="125"/>
      <c r="Y303" s="125"/>
      <c r="Z303" s="125"/>
      <c r="AA303" s="125"/>
      <c r="AB303" s="125"/>
      <c r="AC303" s="125"/>
      <c r="AD303" s="125"/>
      <c r="AE303" s="125"/>
    </row>
    <row r="304" spans="1:31" s="4" customFormat="1" x14ac:dyDescent="0.35">
      <c r="A304"/>
      <c r="B304" s="18"/>
      <c r="X304" s="125"/>
      <c r="Y304" s="125"/>
      <c r="Z304" s="125"/>
      <c r="AA304" s="125"/>
      <c r="AB304" s="125"/>
      <c r="AC304" s="125"/>
      <c r="AD304" s="125"/>
      <c r="AE304" s="125"/>
    </row>
    <row r="305" spans="1:31" s="4" customFormat="1" x14ac:dyDescent="0.35">
      <c r="A305"/>
      <c r="B305" s="18"/>
      <c r="X305" s="125"/>
      <c r="Y305" s="125"/>
      <c r="Z305" s="125"/>
      <c r="AA305" s="125"/>
      <c r="AB305" s="125"/>
      <c r="AC305" s="125"/>
      <c r="AD305" s="125"/>
      <c r="AE305" s="125"/>
    </row>
    <row r="306" spans="1:31" s="4" customFormat="1" x14ac:dyDescent="0.35">
      <c r="A306"/>
      <c r="B306" s="18"/>
      <c r="X306" s="125"/>
      <c r="Y306" s="125"/>
      <c r="Z306" s="125"/>
      <c r="AA306" s="125"/>
      <c r="AB306" s="125"/>
      <c r="AC306" s="125"/>
      <c r="AD306" s="125"/>
      <c r="AE306" s="125"/>
    </row>
    <row r="307" spans="1:31" s="4" customFormat="1" x14ac:dyDescent="0.35">
      <c r="A307"/>
      <c r="B307" s="18"/>
      <c r="X307" s="125"/>
      <c r="Y307" s="125"/>
      <c r="Z307" s="125"/>
      <c r="AA307" s="125"/>
      <c r="AB307" s="125"/>
      <c r="AC307" s="125"/>
      <c r="AD307" s="125"/>
      <c r="AE307" s="125"/>
    </row>
    <row r="308" spans="1:31" s="4" customFormat="1" x14ac:dyDescent="0.35">
      <c r="A308"/>
      <c r="B308" s="18"/>
      <c r="X308" s="125"/>
      <c r="Y308" s="125"/>
      <c r="Z308" s="125"/>
      <c r="AA308" s="125"/>
      <c r="AB308" s="125"/>
      <c r="AC308" s="125"/>
      <c r="AD308" s="125"/>
      <c r="AE308" s="125"/>
    </row>
    <row r="309" spans="1:31" s="4" customFormat="1" x14ac:dyDescent="0.35">
      <c r="A309"/>
      <c r="B309" s="18"/>
      <c r="X309" s="125"/>
      <c r="Y309" s="125"/>
      <c r="Z309" s="125"/>
      <c r="AA309" s="125"/>
      <c r="AB309" s="125"/>
      <c r="AC309" s="125"/>
      <c r="AD309" s="125"/>
      <c r="AE309" s="125"/>
    </row>
    <row r="310" spans="1:31" s="4" customFormat="1" x14ac:dyDescent="0.35">
      <c r="A310"/>
      <c r="B310" s="18"/>
      <c r="X310" s="125"/>
      <c r="Y310" s="125"/>
      <c r="Z310" s="125"/>
      <c r="AA310" s="125"/>
      <c r="AB310" s="125"/>
      <c r="AC310" s="125"/>
      <c r="AD310" s="125"/>
      <c r="AE310" s="125"/>
    </row>
    <row r="311" spans="1:31" s="4" customFormat="1" x14ac:dyDescent="0.35">
      <c r="A311"/>
      <c r="B311" s="18"/>
      <c r="X311" s="125"/>
      <c r="Y311" s="125"/>
      <c r="Z311" s="125"/>
      <c r="AA311" s="125"/>
      <c r="AB311" s="125"/>
      <c r="AC311" s="125"/>
      <c r="AD311" s="125"/>
      <c r="AE311" s="125"/>
    </row>
    <row r="312" spans="1:31" s="4" customFormat="1" x14ac:dyDescent="0.35">
      <c r="A312"/>
      <c r="B312" s="18"/>
      <c r="X312" s="125"/>
      <c r="Y312" s="125"/>
      <c r="Z312" s="125"/>
      <c r="AA312" s="125"/>
      <c r="AB312" s="125"/>
      <c r="AC312" s="125"/>
      <c r="AD312" s="125"/>
      <c r="AE312" s="125"/>
    </row>
    <row r="313" spans="1:31" s="4" customFormat="1" x14ac:dyDescent="0.35">
      <c r="A313"/>
      <c r="B313" s="18"/>
      <c r="X313" s="125"/>
      <c r="Y313" s="125"/>
      <c r="Z313" s="125"/>
      <c r="AA313" s="125"/>
      <c r="AB313" s="125"/>
      <c r="AC313" s="125"/>
      <c r="AD313" s="125"/>
      <c r="AE313" s="125"/>
    </row>
    <row r="314" spans="1:31" s="4" customFormat="1" x14ac:dyDescent="0.35">
      <c r="A314"/>
      <c r="B314" s="18"/>
      <c r="X314" s="125"/>
      <c r="Y314" s="125"/>
      <c r="Z314" s="125"/>
      <c r="AA314" s="125"/>
      <c r="AB314" s="125"/>
      <c r="AC314" s="125"/>
      <c r="AD314" s="125"/>
      <c r="AE314" s="125"/>
    </row>
    <row r="315" spans="1:31" s="4" customFormat="1" x14ac:dyDescent="0.35">
      <c r="A315"/>
      <c r="B315" s="18"/>
      <c r="X315" s="125"/>
      <c r="Y315" s="125"/>
      <c r="Z315" s="125"/>
      <c r="AA315" s="125"/>
      <c r="AB315" s="125"/>
      <c r="AC315" s="125"/>
      <c r="AD315" s="125"/>
      <c r="AE315" s="125"/>
    </row>
    <row r="316" spans="1:31" s="4" customFormat="1" x14ac:dyDescent="0.35">
      <c r="A316"/>
      <c r="B316" s="18"/>
      <c r="X316" s="125"/>
      <c r="Y316" s="125"/>
      <c r="Z316" s="125"/>
      <c r="AA316" s="125"/>
      <c r="AB316" s="125"/>
      <c r="AC316" s="125"/>
      <c r="AD316" s="125"/>
      <c r="AE316" s="125"/>
    </row>
    <row r="317" spans="1:31" s="4" customFormat="1" x14ac:dyDescent="0.35">
      <c r="A317"/>
      <c r="B317" s="18"/>
      <c r="X317" s="125"/>
      <c r="Y317" s="125"/>
      <c r="Z317" s="125"/>
      <c r="AA317" s="125"/>
      <c r="AB317" s="125"/>
      <c r="AC317" s="125"/>
      <c r="AD317" s="125"/>
      <c r="AE317" s="125"/>
    </row>
    <row r="318" spans="1:31" s="4" customFormat="1" x14ac:dyDescent="0.35">
      <c r="A318"/>
      <c r="B318" s="18"/>
      <c r="X318" s="125"/>
      <c r="Y318" s="125"/>
      <c r="Z318" s="125"/>
      <c r="AA318" s="125"/>
      <c r="AB318" s="125"/>
      <c r="AC318" s="125"/>
      <c r="AD318" s="125"/>
      <c r="AE318" s="125"/>
    </row>
    <row r="319" spans="1:31" s="4" customFormat="1" x14ac:dyDescent="0.35">
      <c r="A319"/>
      <c r="B319" s="18"/>
      <c r="X319" s="125"/>
      <c r="Y319" s="125"/>
      <c r="Z319" s="125"/>
      <c r="AA319" s="125"/>
      <c r="AB319" s="125"/>
      <c r="AC319" s="125"/>
      <c r="AD319" s="125"/>
      <c r="AE319" s="125"/>
    </row>
    <row r="320" spans="1:31" s="4" customFormat="1" x14ac:dyDescent="0.35">
      <c r="A320"/>
      <c r="B320" s="18"/>
      <c r="X320" s="125"/>
      <c r="Y320" s="125"/>
      <c r="Z320" s="125"/>
      <c r="AA320" s="125"/>
      <c r="AB320" s="125"/>
      <c r="AC320" s="125"/>
      <c r="AD320" s="125"/>
      <c r="AE320" s="125"/>
    </row>
    <row r="321" spans="1:31" s="4" customFormat="1" x14ac:dyDescent="0.35">
      <c r="A321"/>
      <c r="B321" s="18"/>
      <c r="X321" s="125"/>
      <c r="Y321" s="125"/>
      <c r="Z321" s="125"/>
      <c r="AA321" s="125"/>
      <c r="AB321" s="125"/>
      <c r="AC321" s="125"/>
      <c r="AD321" s="125"/>
      <c r="AE321" s="125"/>
    </row>
    <row r="322" spans="1:31" s="4" customFormat="1" x14ac:dyDescent="0.35">
      <c r="A322"/>
      <c r="B322" s="18"/>
      <c r="X322" s="125"/>
      <c r="Y322" s="125"/>
      <c r="Z322" s="125"/>
      <c r="AA322" s="125"/>
      <c r="AB322" s="125"/>
      <c r="AC322" s="125"/>
      <c r="AD322" s="125"/>
      <c r="AE322" s="125"/>
    </row>
    <row r="323" spans="1:31" s="4" customFormat="1" x14ac:dyDescent="0.35">
      <c r="A323"/>
      <c r="B323" s="18"/>
      <c r="X323" s="125"/>
      <c r="Y323" s="125"/>
      <c r="Z323" s="125"/>
      <c r="AA323" s="125"/>
      <c r="AB323" s="125"/>
      <c r="AC323" s="125"/>
      <c r="AD323" s="125"/>
      <c r="AE323" s="125"/>
    </row>
    <row r="324" spans="1:31" s="4" customFormat="1" x14ac:dyDescent="0.35">
      <c r="A324"/>
      <c r="B324" s="18"/>
      <c r="X324" s="125"/>
      <c r="Y324" s="125"/>
      <c r="Z324" s="125"/>
      <c r="AA324" s="125"/>
      <c r="AB324" s="125"/>
      <c r="AC324" s="125"/>
      <c r="AD324" s="125"/>
      <c r="AE324" s="125"/>
    </row>
    <row r="325" spans="1:31" s="4" customFormat="1" x14ac:dyDescent="0.35">
      <c r="A325"/>
      <c r="B325" s="18"/>
      <c r="X325" s="125"/>
      <c r="Y325" s="125"/>
      <c r="Z325" s="125"/>
      <c r="AA325" s="125"/>
      <c r="AB325" s="125"/>
      <c r="AC325" s="125"/>
      <c r="AD325" s="125"/>
      <c r="AE325" s="125"/>
    </row>
    <row r="326" spans="1:31" s="4" customFormat="1" x14ac:dyDescent="0.35">
      <c r="A326"/>
      <c r="B326" s="18"/>
      <c r="X326" s="125"/>
      <c r="Y326" s="125"/>
      <c r="Z326" s="125"/>
      <c r="AA326" s="125"/>
      <c r="AB326" s="125"/>
      <c r="AC326" s="125"/>
      <c r="AD326" s="125"/>
      <c r="AE326" s="125"/>
    </row>
    <row r="327" spans="1:31" s="4" customFormat="1" x14ac:dyDescent="0.35">
      <c r="A327"/>
      <c r="B327" s="18"/>
      <c r="X327" s="125"/>
      <c r="Y327" s="125"/>
      <c r="Z327" s="125"/>
      <c r="AA327" s="125"/>
      <c r="AB327" s="125"/>
      <c r="AC327" s="125"/>
      <c r="AD327" s="125"/>
      <c r="AE327" s="125"/>
    </row>
    <row r="328" spans="1:31" s="4" customFormat="1" x14ac:dyDescent="0.35">
      <c r="A328"/>
      <c r="B328" s="18"/>
      <c r="X328" s="125"/>
      <c r="Y328" s="125"/>
      <c r="Z328" s="125"/>
      <c r="AA328" s="125"/>
      <c r="AB328" s="125"/>
      <c r="AC328" s="125"/>
      <c r="AD328" s="125"/>
      <c r="AE328" s="125"/>
    </row>
    <row r="329" spans="1:31" s="4" customFormat="1" x14ac:dyDescent="0.35">
      <c r="A329"/>
      <c r="B329" s="18"/>
      <c r="X329" s="125"/>
      <c r="Y329" s="125"/>
      <c r="Z329" s="125"/>
      <c r="AA329" s="125"/>
      <c r="AB329" s="125"/>
      <c r="AC329" s="125"/>
      <c r="AD329" s="125"/>
      <c r="AE329" s="125"/>
    </row>
    <row r="330" spans="1:31" s="4" customFormat="1" x14ac:dyDescent="0.35">
      <c r="A330"/>
      <c r="B330" s="18"/>
      <c r="X330" s="125"/>
      <c r="Y330" s="125"/>
      <c r="Z330" s="125"/>
      <c r="AA330" s="125"/>
      <c r="AB330" s="125"/>
      <c r="AC330" s="125"/>
      <c r="AD330" s="125"/>
      <c r="AE330" s="125"/>
    </row>
    <row r="331" spans="1:31" s="4" customFormat="1" x14ac:dyDescent="0.35">
      <c r="A331"/>
      <c r="B331" s="18"/>
      <c r="X331" s="125"/>
      <c r="Y331" s="125"/>
      <c r="Z331" s="125"/>
      <c r="AA331" s="125"/>
      <c r="AB331" s="125"/>
      <c r="AC331" s="125"/>
      <c r="AD331" s="125"/>
      <c r="AE331" s="125"/>
    </row>
    <row r="332" spans="1:31" s="4" customFormat="1" x14ac:dyDescent="0.35">
      <c r="A332"/>
      <c r="B332" s="18"/>
      <c r="X332" s="125"/>
      <c r="Y332" s="125"/>
      <c r="Z332" s="125"/>
      <c r="AA332" s="125"/>
      <c r="AB332" s="125"/>
      <c r="AC332" s="125"/>
      <c r="AD332" s="125"/>
      <c r="AE332" s="125"/>
    </row>
    <row r="333" spans="1:31" s="4" customFormat="1" x14ac:dyDescent="0.35">
      <c r="A333"/>
      <c r="B333" s="18"/>
      <c r="X333" s="125"/>
      <c r="Y333" s="125"/>
      <c r="Z333" s="125"/>
      <c r="AA333" s="125"/>
      <c r="AB333" s="125"/>
      <c r="AC333" s="125"/>
      <c r="AD333" s="125"/>
      <c r="AE333" s="125"/>
    </row>
    <row r="334" spans="1:31" s="4" customFormat="1" x14ac:dyDescent="0.35">
      <c r="A334"/>
      <c r="B334" s="18"/>
      <c r="X334" s="125"/>
      <c r="Y334" s="125"/>
      <c r="Z334" s="125"/>
      <c r="AA334" s="125"/>
      <c r="AB334" s="125"/>
      <c r="AC334" s="125"/>
      <c r="AD334" s="125"/>
      <c r="AE334" s="125"/>
    </row>
    <row r="335" spans="1:31" s="4" customFormat="1" x14ac:dyDescent="0.35">
      <c r="A335"/>
      <c r="B335" s="18"/>
      <c r="X335" s="125"/>
      <c r="Y335" s="125"/>
      <c r="Z335" s="125"/>
      <c r="AA335" s="125"/>
      <c r="AB335" s="125"/>
      <c r="AC335" s="125"/>
      <c r="AD335" s="125"/>
      <c r="AE335" s="125"/>
    </row>
    <row r="336" spans="1:31" s="4" customFormat="1" x14ac:dyDescent="0.35">
      <c r="A336"/>
      <c r="B336" s="18"/>
      <c r="X336" s="125"/>
      <c r="Y336" s="125"/>
      <c r="Z336" s="125"/>
      <c r="AA336" s="125"/>
      <c r="AB336" s="125"/>
      <c r="AC336" s="125"/>
      <c r="AD336" s="125"/>
      <c r="AE336" s="125"/>
    </row>
    <row r="337" spans="1:31" s="4" customFormat="1" x14ac:dyDescent="0.35">
      <c r="A337"/>
      <c r="B337" s="18"/>
      <c r="X337" s="125"/>
      <c r="Y337" s="125"/>
      <c r="Z337" s="125"/>
      <c r="AA337" s="125"/>
      <c r="AB337" s="125"/>
      <c r="AC337" s="125"/>
      <c r="AD337" s="125"/>
      <c r="AE337" s="125"/>
    </row>
    <row r="338" spans="1:31" s="4" customFormat="1" x14ac:dyDescent="0.35">
      <c r="A338"/>
      <c r="B338" s="18"/>
      <c r="X338" s="125"/>
      <c r="Y338" s="125"/>
      <c r="Z338" s="125"/>
      <c r="AA338" s="125"/>
      <c r="AB338" s="125"/>
      <c r="AC338" s="125"/>
      <c r="AD338" s="125"/>
      <c r="AE338" s="125"/>
    </row>
    <row r="339" spans="1:31" s="4" customFormat="1" x14ac:dyDescent="0.35">
      <c r="A339"/>
      <c r="B339" s="18"/>
      <c r="X339" s="125"/>
      <c r="Y339" s="125"/>
      <c r="Z339" s="125"/>
      <c r="AA339" s="125"/>
      <c r="AB339" s="125"/>
      <c r="AC339" s="125"/>
      <c r="AD339" s="125"/>
      <c r="AE339" s="125"/>
    </row>
    <row r="340" spans="1:31" s="4" customFormat="1" x14ac:dyDescent="0.35">
      <c r="A340"/>
      <c r="B340" s="18"/>
      <c r="X340" s="125"/>
      <c r="Y340" s="125"/>
      <c r="Z340" s="125"/>
      <c r="AA340" s="125"/>
      <c r="AB340" s="125"/>
      <c r="AC340" s="125"/>
      <c r="AD340" s="125"/>
      <c r="AE340" s="125"/>
    </row>
    <row r="341" spans="1:31" s="4" customFormat="1" x14ac:dyDescent="0.35">
      <c r="A341"/>
      <c r="B341" s="18"/>
      <c r="X341" s="125"/>
      <c r="Y341" s="125"/>
      <c r="Z341" s="125"/>
      <c r="AA341" s="125"/>
      <c r="AB341" s="125"/>
      <c r="AC341" s="125"/>
      <c r="AD341" s="125"/>
      <c r="AE341" s="125"/>
    </row>
    <row r="342" spans="1:31" s="4" customFormat="1" x14ac:dyDescent="0.35">
      <c r="A342"/>
      <c r="B342" s="18"/>
      <c r="X342" s="125"/>
      <c r="Y342" s="125"/>
      <c r="Z342" s="125"/>
      <c r="AA342" s="125"/>
      <c r="AB342" s="125"/>
      <c r="AC342" s="125"/>
      <c r="AD342" s="125"/>
      <c r="AE342" s="125"/>
    </row>
    <row r="343" spans="1:31" s="4" customFormat="1" x14ac:dyDescent="0.35">
      <c r="A343"/>
      <c r="B343" s="18"/>
      <c r="X343" s="125"/>
      <c r="Y343" s="125"/>
      <c r="Z343" s="125"/>
      <c r="AA343" s="125"/>
      <c r="AB343" s="125"/>
      <c r="AC343" s="125"/>
      <c r="AD343" s="125"/>
      <c r="AE343" s="125"/>
    </row>
    <row r="344" spans="1:31" s="4" customFormat="1" x14ac:dyDescent="0.35">
      <c r="A344"/>
      <c r="B344" s="18"/>
      <c r="X344" s="125"/>
      <c r="Y344" s="125"/>
      <c r="Z344" s="125"/>
      <c r="AA344" s="125"/>
      <c r="AB344" s="125"/>
      <c r="AC344" s="125"/>
      <c r="AD344" s="125"/>
      <c r="AE344" s="125"/>
    </row>
    <row r="345" spans="1:31" s="4" customFormat="1" x14ac:dyDescent="0.35">
      <c r="A345"/>
      <c r="B345" s="18"/>
      <c r="X345" s="125"/>
      <c r="Y345" s="125"/>
      <c r="Z345" s="125"/>
      <c r="AA345" s="125"/>
      <c r="AB345" s="125"/>
      <c r="AC345" s="125"/>
      <c r="AD345" s="125"/>
      <c r="AE345" s="125"/>
    </row>
    <row r="346" spans="1:31" s="4" customFormat="1" x14ac:dyDescent="0.35">
      <c r="A346"/>
      <c r="B346" s="18"/>
      <c r="X346" s="125"/>
      <c r="Y346" s="125"/>
      <c r="Z346" s="125"/>
      <c r="AA346" s="125"/>
      <c r="AB346" s="125"/>
      <c r="AC346" s="125"/>
      <c r="AD346" s="125"/>
      <c r="AE346" s="125"/>
    </row>
    <row r="347" spans="1:31" s="4" customFormat="1" x14ac:dyDescent="0.35">
      <c r="A347"/>
      <c r="B347" s="18"/>
      <c r="X347" s="125"/>
      <c r="Y347" s="125"/>
      <c r="Z347" s="125"/>
      <c r="AA347" s="125"/>
      <c r="AB347" s="125"/>
      <c r="AC347" s="125"/>
      <c r="AD347" s="125"/>
      <c r="AE347" s="125"/>
    </row>
    <row r="348" spans="1:31" s="4" customFormat="1" x14ac:dyDescent="0.35">
      <c r="A348"/>
      <c r="B348" s="18"/>
      <c r="X348" s="125"/>
      <c r="Y348" s="125"/>
      <c r="Z348" s="125"/>
      <c r="AA348" s="125"/>
      <c r="AB348" s="125"/>
      <c r="AC348" s="125"/>
      <c r="AD348" s="125"/>
      <c r="AE348" s="125"/>
    </row>
    <row r="349" spans="1:31" s="4" customFormat="1" x14ac:dyDescent="0.35">
      <c r="A349"/>
      <c r="B349" s="18"/>
      <c r="X349" s="125"/>
      <c r="Y349" s="125"/>
      <c r="Z349" s="125"/>
      <c r="AA349" s="125"/>
      <c r="AB349" s="125"/>
      <c r="AC349" s="125"/>
      <c r="AD349" s="125"/>
      <c r="AE349" s="125"/>
    </row>
    <row r="350" spans="1:31" s="4" customFormat="1" x14ac:dyDescent="0.35">
      <c r="A350"/>
      <c r="B350" s="18"/>
      <c r="X350" s="125"/>
      <c r="Y350" s="125"/>
      <c r="Z350" s="125"/>
      <c r="AA350" s="125"/>
      <c r="AB350" s="125"/>
      <c r="AC350" s="125"/>
      <c r="AD350" s="125"/>
      <c r="AE350" s="125"/>
    </row>
    <row r="351" spans="1:31" s="4" customFormat="1" x14ac:dyDescent="0.35">
      <c r="A351"/>
      <c r="B351" s="18"/>
      <c r="X351" s="125"/>
      <c r="Y351" s="125"/>
      <c r="Z351" s="125"/>
      <c r="AA351" s="125"/>
      <c r="AB351" s="125"/>
      <c r="AC351" s="125"/>
      <c r="AD351" s="125"/>
      <c r="AE351" s="125"/>
    </row>
    <row r="352" spans="1:31" s="4" customFormat="1" x14ac:dyDescent="0.35">
      <c r="A352"/>
      <c r="B352" s="18"/>
      <c r="X352" s="125"/>
      <c r="Y352" s="125"/>
      <c r="Z352" s="125"/>
      <c r="AA352" s="125"/>
      <c r="AB352" s="125"/>
      <c r="AC352" s="125"/>
      <c r="AD352" s="125"/>
      <c r="AE352" s="125"/>
    </row>
    <row r="353" spans="1:31" s="4" customFormat="1" x14ac:dyDescent="0.35">
      <c r="A353"/>
      <c r="B353" s="18"/>
      <c r="X353" s="125"/>
      <c r="Y353" s="125"/>
      <c r="Z353" s="125"/>
      <c r="AA353" s="125"/>
      <c r="AB353" s="125"/>
      <c r="AC353" s="125"/>
      <c r="AD353" s="125"/>
      <c r="AE353" s="125"/>
    </row>
    <row r="354" spans="1:31" s="4" customFormat="1" x14ac:dyDescent="0.35">
      <c r="A354"/>
      <c r="B354" s="18"/>
      <c r="X354" s="125"/>
      <c r="Y354" s="125"/>
      <c r="Z354" s="125"/>
      <c r="AA354" s="125"/>
      <c r="AB354" s="125"/>
      <c r="AC354" s="125"/>
      <c r="AD354" s="125"/>
      <c r="AE354" s="125"/>
    </row>
    <row r="355" spans="1:31" s="4" customFormat="1" x14ac:dyDescent="0.35">
      <c r="A355"/>
      <c r="B355" s="18"/>
      <c r="X355" s="125"/>
      <c r="Y355" s="125"/>
      <c r="Z355" s="125"/>
      <c r="AA355" s="125"/>
      <c r="AB355" s="125"/>
      <c r="AC355" s="125"/>
      <c r="AD355" s="125"/>
      <c r="AE355" s="125"/>
    </row>
    <row r="356" spans="1:31" s="4" customFormat="1" x14ac:dyDescent="0.35">
      <c r="A356"/>
      <c r="B356" s="18"/>
      <c r="X356" s="125"/>
      <c r="Y356" s="125"/>
      <c r="Z356" s="125"/>
      <c r="AA356" s="125"/>
      <c r="AB356" s="125"/>
      <c r="AC356" s="125"/>
      <c r="AD356" s="125"/>
      <c r="AE356" s="125"/>
    </row>
    <row r="357" spans="1:31" s="4" customFormat="1" x14ac:dyDescent="0.35">
      <c r="A357"/>
      <c r="B357" s="18"/>
      <c r="X357" s="125"/>
      <c r="Y357" s="125"/>
      <c r="Z357" s="125"/>
      <c r="AA357" s="125"/>
      <c r="AB357" s="125"/>
      <c r="AC357" s="125"/>
      <c r="AD357" s="125"/>
      <c r="AE357" s="125"/>
    </row>
    <row r="358" spans="1:31" s="4" customFormat="1" x14ac:dyDescent="0.35">
      <c r="A358"/>
      <c r="B358" s="18"/>
      <c r="X358" s="125"/>
      <c r="Y358" s="125"/>
      <c r="Z358" s="125"/>
      <c r="AA358" s="125"/>
      <c r="AB358" s="125"/>
      <c r="AC358" s="125"/>
      <c r="AD358" s="125"/>
      <c r="AE358" s="125"/>
    </row>
    <row r="359" spans="1:31" s="4" customFormat="1" x14ac:dyDescent="0.35">
      <c r="A359"/>
      <c r="B359" s="18"/>
      <c r="X359" s="125"/>
      <c r="Y359" s="125"/>
      <c r="Z359" s="125"/>
      <c r="AA359" s="125"/>
      <c r="AB359" s="125"/>
      <c r="AC359" s="125"/>
      <c r="AD359" s="125"/>
      <c r="AE359" s="125"/>
    </row>
    <row r="360" spans="1:31" s="4" customFormat="1" x14ac:dyDescent="0.35">
      <c r="A360"/>
      <c r="B360" s="18"/>
      <c r="X360" s="125"/>
      <c r="Y360" s="125"/>
      <c r="Z360" s="125"/>
      <c r="AA360" s="125"/>
      <c r="AB360" s="125"/>
      <c r="AC360" s="125"/>
      <c r="AD360" s="125"/>
      <c r="AE360" s="125"/>
    </row>
    <row r="361" spans="1:31" s="4" customFormat="1" x14ac:dyDescent="0.35">
      <c r="A361"/>
      <c r="B361" s="18"/>
      <c r="X361" s="125"/>
      <c r="Y361" s="125"/>
      <c r="Z361" s="125"/>
      <c r="AA361" s="125"/>
      <c r="AB361" s="125"/>
      <c r="AC361" s="125"/>
      <c r="AD361" s="125"/>
      <c r="AE361" s="125"/>
    </row>
    <row r="362" spans="1:31" s="4" customFormat="1" x14ac:dyDescent="0.35">
      <c r="A362"/>
      <c r="B362" s="18"/>
      <c r="X362" s="125"/>
      <c r="Y362" s="125"/>
      <c r="Z362" s="125"/>
      <c r="AA362" s="125"/>
      <c r="AB362" s="125"/>
      <c r="AC362" s="125"/>
      <c r="AD362" s="125"/>
      <c r="AE362" s="125"/>
    </row>
    <row r="363" spans="1:31" s="4" customFormat="1" x14ac:dyDescent="0.35">
      <c r="A363"/>
      <c r="B363" s="18"/>
      <c r="X363" s="125"/>
      <c r="Y363" s="125"/>
      <c r="Z363" s="125"/>
      <c r="AA363" s="125"/>
      <c r="AB363" s="125"/>
      <c r="AC363" s="125"/>
      <c r="AD363" s="125"/>
      <c r="AE363" s="125"/>
    </row>
    <row r="364" spans="1:31" s="4" customFormat="1" x14ac:dyDescent="0.35">
      <c r="A364"/>
      <c r="B364" s="18"/>
      <c r="X364" s="125"/>
      <c r="Y364" s="125"/>
      <c r="Z364" s="125"/>
      <c r="AA364" s="125"/>
      <c r="AB364" s="125"/>
      <c r="AC364" s="125"/>
      <c r="AD364" s="125"/>
      <c r="AE364" s="125"/>
    </row>
    <row r="365" spans="1:31" s="4" customFormat="1" x14ac:dyDescent="0.35">
      <c r="A365"/>
      <c r="B365" s="18"/>
      <c r="X365" s="125"/>
      <c r="Y365" s="125"/>
      <c r="Z365" s="125"/>
      <c r="AA365" s="125"/>
      <c r="AB365" s="125"/>
      <c r="AC365" s="125"/>
      <c r="AD365" s="125"/>
      <c r="AE365" s="125"/>
    </row>
    <row r="366" spans="1:31" s="4" customFormat="1" x14ac:dyDescent="0.35">
      <c r="A366"/>
      <c r="B366" s="18"/>
      <c r="X366" s="125"/>
      <c r="Y366" s="125"/>
      <c r="Z366" s="125"/>
      <c r="AA366" s="125"/>
      <c r="AB366" s="125"/>
      <c r="AC366" s="125"/>
      <c r="AD366" s="125"/>
      <c r="AE366" s="125"/>
    </row>
    <row r="367" spans="1:31" s="4" customFormat="1" x14ac:dyDescent="0.35">
      <c r="A367"/>
      <c r="B367" s="18"/>
      <c r="X367" s="125"/>
      <c r="Y367" s="125"/>
      <c r="Z367" s="125"/>
      <c r="AA367" s="125"/>
      <c r="AB367" s="125"/>
      <c r="AC367" s="125"/>
      <c r="AD367" s="125"/>
      <c r="AE367" s="125"/>
    </row>
    <row r="368" spans="1:31" s="4" customFormat="1" x14ac:dyDescent="0.35">
      <c r="A368"/>
      <c r="B368" s="18"/>
      <c r="X368" s="125"/>
      <c r="Y368" s="125"/>
      <c r="Z368" s="125"/>
      <c r="AA368" s="125"/>
      <c r="AB368" s="125"/>
      <c r="AC368" s="125"/>
      <c r="AD368" s="125"/>
      <c r="AE368" s="125"/>
    </row>
    <row r="369" spans="1:31" s="4" customFormat="1" x14ac:dyDescent="0.35">
      <c r="A369"/>
      <c r="B369" s="18"/>
      <c r="X369" s="125"/>
      <c r="Y369" s="125"/>
      <c r="Z369" s="125"/>
      <c r="AA369" s="125"/>
      <c r="AB369" s="125"/>
      <c r="AC369" s="125"/>
      <c r="AD369" s="125"/>
      <c r="AE369" s="125"/>
    </row>
    <row r="370" spans="1:31" s="4" customFormat="1" x14ac:dyDescent="0.35">
      <c r="A370"/>
      <c r="B370" s="18"/>
      <c r="X370" s="125"/>
      <c r="Y370" s="125"/>
      <c r="Z370" s="125"/>
      <c r="AA370" s="125"/>
      <c r="AB370" s="125"/>
      <c r="AC370" s="125"/>
      <c r="AD370" s="125"/>
      <c r="AE370" s="125"/>
    </row>
    <row r="371" spans="1:31" s="4" customFormat="1" x14ac:dyDescent="0.35">
      <c r="A371"/>
      <c r="B371" s="18"/>
      <c r="X371" s="125"/>
      <c r="Y371" s="125"/>
      <c r="Z371" s="125"/>
      <c r="AA371" s="125"/>
      <c r="AB371" s="125"/>
      <c r="AC371" s="125"/>
      <c r="AD371" s="125"/>
      <c r="AE371" s="125"/>
    </row>
    <row r="372" spans="1:31" s="4" customFormat="1" x14ac:dyDescent="0.35">
      <c r="A372"/>
      <c r="B372" s="18"/>
      <c r="X372" s="125"/>
      <c r="Y372" s="125"/>
      <c r="Z372" s="125"/>
      <c r="AA372" s="125"/>
      <c r="AB372" s="125"/>
      <c r="AC372" s="125"/>
      <c r="AD372" s="125"/>
      <c r="AE372" s="125"/>
    </row>
    <row r="373" spans="1:31" s="4" customFormat="1" x14ac:dyDescent="0.35">
      <c r="A373"/>
      <c r="B373" s="18"/>
      <c r="X373" s="125"/>
      <c r="Y373" s="125"/>
      <c r="Z373" s="125"/>
      <c r="AA373" s="125"/>
      <c r="AB373" s="125"/>
      <c r="AC373" s="125"/>
      <c r="AD373" s="125"/>
      <c r="AE373" s="125"/>
    </row>
    <row r="374" spans="1:31" s="4" customFormat="1" x14ac:dyDescent="0.35">
      <c r="A374"/>
      <c r="B374" s="18"/>
      <c r="X374" s="125"/>
      <c r="Y374" s="125"/>
      <c r="Z374" s="125"/>
      <c r="AA374" s="125"/>
      <c r="AB374" s="125"/>
      <c r="AC374" s="125"/>
      <c r="AD374" s="125"/>
      <c r="AE374" s="125"/>
    </row>
    <row r="375" spans="1:31" s="4" customFormat="1" x14ac:dyDescent="0.35">
      <c r="A375"/>
      <c r="B375" s="18"/>
      <c r="X375" s="125"/>
      <c r="Y375" s="125"/>
      <c r="Z375" s="125"/>
      <c r="AA375" s="125"/>
      <c r="AB375" s="125"/>
      <c r="AC375" s="125"/>
      <c r="AD375" s="125"/>
      <c r="AE375" s="125"/>
    </row>
    <row r="376" spans="1:31" s="4" customFormat="1" x14ac:dyDescent="0.35">
      <c r="A376"/>
      <c r="B376" s="18"/>
      <c r="X376" s="125"/>
      <c r="Y376" s="125"/>
      <c r="Z376" s="125"/>
      <c r="AA376" s="125"/>
      <c r="AB376" s="125"/>
      <c r="AC376" s="125"/>
      <c r="AD376" s="125"/>
      <c r="AE376" s="125"/>
    </row>
    <row r="377" spans="1:31" s="4" customFormat="1" x14ac:dyDescent="0.35">
      <c r="A377"/>
      <c r="B377" s="18"/>
      <c r="X377" s="125"/>
      <c r="Y377" s="125"/>
      <c r="Z377" s="125"/>
      <c r="AA377" s="125"/>
      <c r="AB377" s="125"/>
      <c r="AC377" s="125"/>
      <c r="AD377" s="125"/>
      <c r="AE377" s="125"/>
    </row>
    <row r="378" spans="1:31" s="4" customFormat="1" x14ac:dyDescent="0.35">
      <c r="A378"/>
      <c r="B378" s="18"/>
      <c r="X378" s="125"/>
      <c r="Y378" s="125"/>
      <c r="Z378" s="125"/>
      <c r="AA378" s="125"/>
      <c r="AB378" s="125"/>
      <c r="AC378" s="125"/>
      <c r="AD378" s="125"/>
      <c r="AE378" s="125"/>
    </row>
    <row r="379" spans="1:31" s="4" customFormat="1" x14ac:dyDescent="0.35">
      <c r="A379"/>
      <c r="B379" s="18"/>
      <c r="X379" s="125"/>
      <c r="Y379" s="125"/>
      <c r="Z379" s="125"/>
      <c r="AA379" s="125"/>
      <c r="AB379" s="125"/>
      <c r="AC379" s="125"/>
      <c r="AD379" s="125"/>
      <c r="AE379" s="125"/>
    </row>
    <row r="380" spans="1:31" s="4" customFormat="1" x14ac:dyDescent="0.35">
      <c r="A380"/>
      <c r="B380" s="18"/>
      <c r="X380" s="125"/>
      <c r="Y380" s="125"/>
      <c r="Z380" s="125"/>
      <c r="AA380" s="125"/>
      <c r="AB380" s="125"/>
      <c r="AC380" s="125"/>
      <c r="AD380" s="125"/>
      <c r="AE380" s="125"/>
    </row>
    <row r="381" spans="1:31" s="4" customFormat="1" x14ac:dyDescent="0.35">
      <c r="A381"/>
      <c r="B381" s="18"/>
      <c r="X381" s="125"/>
      <c r="Y381" s="125"/>
      <c r="Z381" s="125"/>
      <c r="AA381" s="125"/>
      <c r="AB381" s="125"/>
      <c r="AC381" s="125"/>
      <c r="AD381" s="125"/>
      <c r="AE381" s="125"/>
    </row>
    <row r="382" spans="1:31" s="4" customFormat="1" x14ac:dyDescent="0.35">
      <c r="A382"/>
      <c r="B382" s="18"/>
      <c r="X382" s="125"/>
      <c r="Y382" s="125"/>
      <c r="Z382" s="125"/>
      <c r="AA382" s="125"/>
      <c r="AB382" s="125"/>
      <c r="AC382" s="125"/>
      <c r="AD382" s="125"/>
      <c r="AE382" s="125"/>
    </row>
    <row r="383" spans="1:31" s="4" customFormat="1" x14ac:dyDescent="0.35">
      <c r="A383"/>
      <c r="B383" s="18"/>
      <c r="X383" s="125"/>
      <c r="Y383" s="125"/>
      <c r="Z383" s="125"/>
      <c r="AA383" s="125"/>
      <c r="AB383" s="125"/>
      <c r="AC383" s="125"/>
      <c r="AD383" s="125"/>
      <c r="AE383" s="125"/>
    </row>
    <row r="384" spans="1:31" s="4" customFormat="1" x14ac:dyDescent="0.35">
      <c r="A384"/>
      <c r="B384" s="18"/>
      <c r="X384" s="125"/>
      <c r="Y384" s="125"/>
      <c r="Z384" s="125"/>
      <c r="AA384" s="125"/>
      <c r="AB384" s="125"/>
      <c r="AC384" s="125"/>
      <c r="AD384" s="125"/>
      <c r="AE384" s="125"/>
    </row>
    <row r="385" spans="1:31" s="4" customFormat="1" x14ac:dyDescent="0.35">
      <c r="A385"/>
      <c r="B385" s="18"/>
      <c r="X385" s="125"/>
      <c r="Y385" s="125"/>
      <c r="Z385" s="125"/>
      <c r="AA385" s="125"/>
      <c r="AB385" s="125"/>
      <c r="AC385" s="125"/>
      <c r="AD385" s="125"/>
      <c r="AE385" s="125"/>
    </row>
    <row r="386" spans="1:31" s="4" customFormat="1" x14ac:dyDescent="0.35">
      <c r="A386"/>
      <c r="B386" s="18"/>
      <c r="X386" s="125"/>
      <c r="Y386" s="125"/>
      <c r="Z386" s="125"/>
      <c r="AA386" s="125"/>
      <c r="AB386" s="125"/>
      <c r="AC386" s="125"/>
      <c r="AD386" s="125"/>
      <c r="AE386" s="125"/>
    </row>
    <row r="387" spans="1:31" s="4" customFormat="1" x14ac:dyDescent="0.35">
      <c r="A387"/>
      <c r="B387" s="18"/>
      <c r="X387" s="125"/>
      <c r="Y387" s="125"/>
      <c r="Z387" s="125"/>
      <c r="AA387" s="125"/>
      <c r="AB387" s="125"/>
      <c r="AC387" s="125"/>
      <c r="AD387" s="125"/>
      <c r="AE387" s="125"/>
    </row>
    <row r="388" spans="1:31" s="4" customFormat="1" x14ac:dyDescent="0.35">
      <c r="A388"/>
      <c r="B388" s="18"/>
      <c r="X388" s="125"/>
      <c r="Y388" s="125"/>
      <c r="Z388" s="125"/>
      <c r="AA388" s="125"/>
      <c r="AB388" s="125"/>
      <c r="AC388" s="125"/>
      <c r="AD388" s="125"/>
      <c r="AE388" s="125"/>
    </row>
    <row r="389" spans="1:31" s="4" customFormat="1" x14ac:dyDescent="0.35">
      <c r="A389"/>
      <c r="B389" s="18"/>
      <c r="X389" s="125"/>
      <c r="Y389" s="125"/>
      <c r="Z389" s="125"/>
      <c r="AA389" s="125"/>
      <c r="AB389" s="125"/>
      <c r="AC389" s="125"/>
      <c r="AD389" s="125"/>
      <c r="AE389" s="125"/>
    </row>
    <row r="390" spans="1:31" s="4" customFormat="1" x14ac:dyDescent="0.35">
      <c r="A390"/>
      <c r="B390" s="18"/>
      <c r="X390" s="125"/>
      <c r="Y390" s="125"/>
      <c r="Z390" s="125"/>
      <c r="AA390" s="125"/>
      <c r="AB390" s="125"/>
      <c r="AC390" s="125"/>
      <c r="AD390" s="125"/>
      <c r="AE390" s="125"/>
    </row>
    <row r="391" spans="1:31" s="4" customFormat="1" x14ac:dyDescent="0.35">
      <c r="A391"/>
      <c r="B391" s="18"/>
      <c r="X391" s="125"/>
      <c r="Y391" s="125"/>
      <c r="Z391" s="125"/>
      <c r="AA391" s="125"/>
      <c r="AB391" s="125"/>
      <c r="AC391" s="125"/>
      <c r="AD391" s="125"/>
      <c r="AE391" s="125"/>
    </row>
    <row r="392" spans="1:31" s="4" customFormat="1" x14ac:dyDescent="0.35">
      <c r="A392"/>
      <c r="B392" s="18"/>
      <c r="X392" s="125"/>
      <c r="Y392" s="125"/>
      <c r="Z392" s="125"/>
      <c r="AA392" s="125"/>
      <c r="AB392" s="125"/>
      <c r="AC392" s="125"/>
      <c r="AD392" s="125"/>
      <c r="AE392" s="125"/>
    </row>
    <row r="393" spans="1:31" s="4" customFormat="1" x14ac:dyDescent="0.35">
      <c r="A393"/>
      <c r="B393" s="18"/>
      <c r="X393" s="125"/>
      <c r="Y393" s="125"/>
      <c r="Z393" s="125"/>
      <c r="AA393" s="125"/>
      <c r="AB393" s="125"/>
      <c r="AC393" s="125"/>
      <c r="AD393" s="125"/>
      <c r="AE393" s="125"/>
    </row>
    <row r="394" spans="1:31" s="4" customFormat="1" x14ac:dyDescent="0.35">
      <c r="A394"/>
      <c r="B394" s="18"/>
      <c r="X394" s="125"/>
      <c r="Y394" s="125"/>
      <c r="Z394" s="125"/>
      <c r="AA394" s="125"/>
      <c r="AB394" s="125"/>
      <c r="AC394" s="125"/>
      <c r="AD394" s="125"/>
      <c r="AE394" s="125"/>
    </row>
    <row r="395" spans="1:31" s="4" customFormat="1" x14ac:dyDescent="0.35">
      <c r="A395"/>
      <c r="B395" s="18"/>
      <c r="X395" s="125"/>
      <c r="Y395" s="125"/>
      <c r="Z395" s="125"/>
      <c r="AA395" s="125"/>
      <c r="AB395" s="125"/>
      <c r="AC395" s="125"/>
      <c r="AD395" s="125"/>
      <c r="AE395" s="125"/>
    </row>
    <row r="396" spans="1:31" s="4" customFormat="1" x14ac:dyDescent="0.35">
      <c r="A396"/>
      <c r="B396" s="18"/>
      <c r="X396" s="125"/>
      <c r="Y396" s="125"/>
      <c r="Z396" s="125"/>
      <c r="AA396" s="125"/>
      <c r="AB396" s="125"/>
      <c r="AC396" s="125"/>
      <c r="AD396" s="125"/>
      <c r="AE396" s="125"/>
    </row>
    <row r="397" spans="1:31" s="4" customFormat="1" x14ac:dyDescent="0.35">
      <c r="A397"/>
      <c r="B397" s="18"/>
      <c r="X397" s="125"/>
      <c r="Y397" s="125"/>
      <c r="Z397" s="125"/>
      <c r="AA397" s="125"/>
      <c r="AB397" s="125"/>
      <c r="AC397" s="125"/>
      <c r="AD397" s="125"/>
      <c r="AE397" s="125"/>
    </row>
    <row r="398" spans="1:31" s="4" customFormat="1" x14ac:dyDescent="0.35">
      <c r="A398"/>
      <c r="B398" s="18"/>
      <c r="X398" s="125"/>
      <c r="Y398" s="125"/>
      <c r="Z398" s="125"/>
      <c r="AA398" s="125"/>
      <c r="AB398" s="125"/>
      <c r="AC398" s="125"/>
      <c r="AD398" s="125"/>
      <c r="AE398" s="125"/>
    </row>
    <row r="399" spans="1:31" s="4" customFormat="1" x14ac:dyDescent="0.35">
      <c r="A399"/>
      <c r="B399" s="18"/>
      <c r="X399" s="125"/>
      <c r="Y399" s="125"/>
      <c r="Z399" s="125"/>
      <c r="AA399" s="125"/>
      <c r="AB399" s="125"/>
      <c r="AC399" s="125"/>
      <c r="AD399" s="125"/>
      <c r="AE399" s="125"/>
    </row>
    <row r="400" spans="1:31" s="4" customFormat="1" x14ac:dyDescent="0.35">
      <c r="A400"/>
      <c r="B400" s="18"/>
      <c r="X400" s="125"/>
      <c r="Y400" s="125"/>
      <c r="Z400" s="125"/>
      <c r="AA400" s="125"/>
      <c r="AB400" s="125"/>
      <c r="AC400" s="125"/>
      <c r="AD400" s="125"/>
      <c r="AE400" s="125"/>
    </row>
    <row r="401" spans="1:31" s="4" customFormat="1" x14ac:dyDescent="0.35">
      <c r="A401"/>
      <c r="B401" s="18"/>
      <c r="X401" s="125"/>
      <c r="Y401" s="125"/>
      <c r="Z401" s="125"/>
      <c r="AA401" s="125"/>
      <c r="AB401" s="125"/>
      <c r="AC401" s="125"/>
      <c r="AD401" s="125"/>
      <c r="AE401" s="125"/>
    </row>
    <row r="402" spans="1:31" s="4" customFormat="1" x14ac:dyDescent="0.35">
      <c r="A402"/>
      <c r="B402" s="18"/>
      <c r="X402" s="125"/>
      <c r="Y402" s="125"/>
      <c r="Z402" s="125"/>
      <c r="AA402" s="125"/>
      <c r="AB402" s="125"/>
      <c r="AC402" s="125"/>
      <c r="AD402" s="125"/>
      <c r="AE402" s="125"/>
    </row>
    <row r="403" spans="1:31" s="4" customFormat="1" x14ac:dyDescent="0.35">
      <c r="A403"/>
      <c r="B403" s="18"/>
      <c r="X403" s="125"/>
      <c r="Y403" s="125"/>
      <c r="Z403" s="125"/>
      <c r="AA403" s="125"/>
      <c r="AB403" s="125"/>
      <c r="AC403" s="125"/>
      <c r="AD403" s="125"/>
      <c r="AE403" s="125"/>
    </row>
    <row r="404" spans="1:31" s="4" customFormat="1" x14ac:dyDescent="0.35">
      <c r="A404"/>
      <c r="B404" s="18"/>
      <c r="X404" s="125"/>
      <c r="Y404" s="125"/>
      <c r="Z404" s="125"/>
      <c r="AA404" s="125"/>
      <c r="AB404" s="125"/>
      <c r="AC404" s="125"/>
      <c r="AD404" s="125"/>
      <c r="AE404" s="125"/>
    </row>
    <row r="405" spans="1:31" s="4" customFormat="1" x14ac:dyDescent="0.35">
      <c r="A405"/>
      <c r="B405" s="18"/>
      <c r="X405" s="125"/>
      <c r="Y405" s="125"/>
      <c r="Z405" s="125"/>
      <c r="AA405" s="125"/>
      <c r="AB405" s="125"/>
      <c r="AC405" s="125"/>
      <c r="AD405" s="125"/>
      <c r="AE405" s="125"/>
    </row>
    <row r="406" spans="1:31" s="4" customFormat="1" x14ac:dyDescent="0.35">
      <c r="A406"/>
      <c r="B406" s="18"/>
      <c r="X406" s="125"/>
      <c r="Y406" s="125"/>
      <c r="Z406" s="125"/>
      <c r="AA406" s="125"/>
      <c r="AB406" s="125"/>
      <c r="AC406" s="125"/>
      <c r="AD406" s="125"/>
      <c r="AE406" s="125"/>
    </row>
    <row r="407" spans="1:31" s="4" customFormat="1" x14ac:dyDescent="0.35">
      <c r="A407"/>
      <c r="B407" s="18"/>
      <c r="X407" s="125"/>
      <c r="Y407" s="125"/>
      <c r="Z407" s="125"/>
      <c r="AA407" s="125"/>
      <c r="AB407" s="125"/>
      <c r="AC407" s="125"/>
      <c r="AD407" s="125"/>
      <c r="AE407" s="125"/>
    </row>
    <row r="408" spans="1:31" s="4" customFormat="1" x14ac:dyDescent="0.35">
      <c r="A408"/>
      <c r="B408" s="18"/>
      <c r="X408" s="125"/>
      <c r="Y408" s="125"/>
      <c r="Z408" s="125"/>
      <c r="AA408" s="125"/>
      <c r="AB408" s="125"/>
      <c r="AC408" s="125"/>
      <c r="AD408" s="125"/>
      <c r="AE408" s="125"/>
    </row>
    <row r="409" spans="1:31" s="4" customFormat="1" x14ac:dyDescent="0.35">
      <c r="A409"/>
      <c r="B409" s="18"/>
      <c r="X409" s="125"/>
      <c r="Y409" s="125"/>
      <c r="Z409" s="125"/>
      <c r="AA409" s="125"/>
      <c r="AB409" s="125"/>
      <c r="AC409" s="125"/>
      <c r="AD409" s="125"/>
      <c r="AE409" s="125"/>
    </row>
    <row r="410" spans="1:31" s="4" customFormat="1" x14ac:dyDescent="0.35">
      <c r="A410"/>
      <c r="B410" s="18"/>
      <c r="X410" s="125"/>
      <c r="Y410" s="125"/>
      <c r="Z410" s="125"/>
      <c r="AA410" s="125"/>
      <c r="AB410" s="125"/>
      <c r="AC410" s="125"/>
      <c r="AD410" s="125"/>
      <c r="AE410" s="125"/>
    </row>
    <row r="411" spans="1:31" s="4" customFormat="1" x14ac:dyDescent="0.35">
      <c r="A411"/>
      <c r="B411" s="18"/>
      <c r="X411" s="125"/>
      <c r="Y411" s="125"/>
      <c r="Z411" s="125"/>
      <c r="AA411" s="125"/>
      <c r="AB411" s="125"/>
      <c r="AC411" s="125"/>
      <c r="AD411" s="125"/>
      <c r="AE411" s="125"/>
    </row>
    <row r="412" spans="1:31" s="4" customFormat="1" x14ac:dyDescent="0.35">
      <c r="A412"/>
      <c r="B412" s="18"/>
      <c r="X412" s="125"/>
      <c r="Y412" s="125"/>
      <c r="Z412" s="125"/>
      <c r="AA412" s="125"/>
      <c r="AB412" s="125"/>
      <c r="AC412" s="125"/>
      <c r="AD412" s="125"/>
      <c r="AE412" s="125"/>
    </row>
    <row r="413" spans="1:31" s="4" customFormat="1" x14ac:dyDescent="0.35">
      <c r="A413"/>
      <c r="B413" s="18"/>
      <c r="X413" s="125"/>
      <c r="Y413" s="125"/>
      <c r="Z413" s="125"/>
      <c r="AA413" s="125"/>
      <c r="AB413" s="125"/>
      <c r="AC413" s="125"/>
      <c r="AD413" s="125"/>
      <c r="AE413" s="125"/>
    </row>
    <row r="414" spans="1:31" s="4" customFormat="1" x14ac:dyDescent="0.35">
      <c r="A414"/>
      <c r="B414" s="18"/>
      <c r="X414" s="125"/>
      <c r="Y414" s="125"/>
      <c r="Z414" s="125"/>
      <c r="AA414" s="125"/>
      <c r="AB414" s="125"/>
      <c r="AC414" s="125"/>
      <c r="AD414" s="125"/>
      <c r="AE414" s="125"/>
    </row>
    <row r="415" spans="1:31" s="4" customFormat="1" x14ac:dyDescent="0.35">
      <c r="A415"/>
      <c r="B415" s="18"/>
      <c r="X415" s="125"/>
      <c r="Y415" s="125"/>
      <c r="Z415" s="125"/>
      <c r="AA415" s="125"/>
      <c r="AB415" s="125"/>
      <c r="AC415" s="125"/>
      <c r="AD415" s="125"/>
      <c r="AE415" s="125"/>
    </row>
    <row r="416" spans="1:31" s="4" customFormat="1" x14ac:dyDescent="0.35">
      <c r="A416"/>
      <c r="B416" s="18"/>
      <c r="X416" s="125"/>
      <c r="Y416" s="125"/>
      <c r="Z416" s="125"/>
      <c r="AA416" s="125"/>
      <c r="AB416" s="125"/>
      <c r="AC416" s="125"/>
      <c r="AD416" s="125"/>
      <c r="AE416" s="125"/>
    </row>
    <row r="417" spans="1:31" s="4" customFormat="1" x14ac:dyDescent="0.35">
      <c r="A417"/>
      <c r="B417" s="18"/>
      <c r="X417" s="125"/>
      <c r="Y417" s="125"/>
      <c r="Z417" s="125"/>
      <c r="AA417" s="125"/>
      <c r="AB417" s="125"/>
      <c r="AC417" s="125"/>
      <c r="AD417" s="125"/>
      <c r="AE417" s="125"/>
    </row>
    <row r="418" spans="1:31" s="4" customFormat="1" x14ac:dyDescent="0.35">
      <c r="A418"/>
      <c r="B418" s="18"/>
      <c r="X418" s="125"/>
      <c r="Y418" s="125"/>
      <c r="Z418" s="125"/>
      <c r="AA418" s="125"/>
      <c r="AB418" s="125"/>
      <c r="AC418" s="125"/>
      <c r="AD418" s="125"/>
      <c r="AE418" s="125"/>
    </row>
    <row r="419" spans="1:31" s="4" customFormat="1" x14ac:dyDescent="0.35">
      <c r="A419"/>
      <c r="B419" s="18"/>
      <c r="X419" s="125"/>
      <c r="Y419" s="125"/>
      <c r="Z419" s="125"/>
      <c r="AA419" s="125"/>
      <c r="AB419" s="125"/>
      <c r="AC419" s="125"/>
      <c r="AD419" s="125"/>
      <c r="AE419" s="125"/>
    </row>
    <row r="420" spans="1:31" s="4" customFormat="1" x14ac:dyDescent="0.35">
      <c r="A420"/>
      <c r="B420" s="18"/>
      <c r="X420" s="125"/>
      <c r="Y420" s="125"/>
      <c r="Z420" s="125"/>
      <c r="AA420" s="125"/>
      <c r="AB420" s="125"/>
      <c r="AC420" s="125"/>
      <c r="AD420" s="125"/>
      <c r="AE420" s="125"/>
    </row>
    <row r="421" spans="1:31" s="4" customFormat="1" x14ac:dyDescent="0.35">
      <c r="A421"/>
      <c r="B421" s="18"/>
      <c r="X421" s="125"/>
      <c r="Y421" s="125"/>
      <c r="Z421" s="125"/>
      <c r="AA421" s="125"/>
      <c r="AB421" s="125"/>
      <c r="AC421" s="125"/>
      <c r="AD421" s="125"/>
      <c r="AE421" s="125"/>
    </row>
    <row r="422" spans="1:31" s="4" customFormat="1" x14ac:dyDescent="0.35">
      <c r="A422"/>
      <c r="B422" s="18"/>
      <c r="X422" s="125"/>
      <c r="Y422" s="125"/>
      <c r="Z422" s="125"/>
      <c r="AA422" s="125"/>
      <c r="AB422" s="125"/>
      <c r="AC422" s="125"/>
      <c r="AD422" s="125"/>
      <c r="AE422" s="125"/>
    </row>
    <row r="423" spans="1:31" s="4" customFormat="1" x14ac:dyDescent="0.35">
      <c r="A423"/>
      <c r="B423" s="18"/>
      <c r="X423" s="125"/>
      <c r="Y423" s="125"/>
      <c r="Z423" s="125"/>
      <c r="AA423" s="125"/>
      <c r="AB423" s="125"/>
      <c r="AC423" s="125"/>
      <c r="AD423" s="125"/>
      <c r="AE423" s="125"/>
    </row>
    <row r="424" spans="1:31" s="4" customFormat="1" x14ac:dyDescent="0.35">
      <c r="A424"/>
      <c r="B424" s="18"/>
      <c r="X424" s="125"/>
      <c r="Y424" s="125"/>
      <c r="Z424" s="125"/>
      <c r="AA424" s="125"/>
      <c r="AB424" s="125"/>
      <c r="AC424" s="125"/>
      <c r="AD424" s="125"/>
      <c r="AE424" s="125"/>
    </row>
    <row r="425" spans="1:31" s="4" customFormat="1" x14ac:dyDescent="0.35">
      <c r="A425"/>
      <c r="B425" s="18"/>
      <c r="X425" s="125"/>
      <c r="Y425" s="125"/>
      <c r="Z425" s="125"/>
      <c r="AA425" s="125"/>
      <c r="AB425" s="125"/>
      <c r="AC425" s="125"/>
      <c r="AD425" s="125"/>
      <c r="AE425" s="125"/>
    </row>
    <row r="426" spans="1:31" s="4" customFormat="1" x14ac:dyDescent="0.35">
      <c r="A426"/>
      <c r="B426" s="18"/>
      <c r="X426" s="125"/>
      <c r="Y426" s="125"/>
      <c r="Z426" s="125"/>
      <c r="AA426" s="125"/>
      <c r="AB426" s="125"/>
      <c r="AC426" s="125"/>
      <c r="AD426" s="125"/>
      <c r="AE426" s="125"/>
    </row>
    <row r="427" spans="1:31" s="4" customFormat="1" x14ac:dyDescent="0.35">
      <c r="A427"/>
      <c r="B427" s="18"/>
      <c r="X427" s="125"/>
      <c r="Y427" s="125"/>
      <c r="Z427" s="125"/>
      <c r="AA427" s="125"/>
      <c r="AB427" s="125"/>
      <c r="AC427" s="125"/>
      <c r="AD427" s="125"/>
      <c r="AE427" s="125"/>
    </row>
    <row r="428" spans="1:31" s="4" customFormat="1" x14ac:dyDescent="0.35">
      <c r="A428"/>
      <c r="B428" s="18"/>
      <c r="X428" s="125"/>
      <c r="Y428" s="125"/>
      <c r="Z428" s="125"/>
      <c r="AA428" s="125"/>
      <c r="AB428" s="125"/>
      <c r="AC428" s="125"/>
      <c r="AD428" s="125"/>
      <c r="AE428" s="125"/>
    </row>
    <row r="429" spans="1:31" s="4" customFormat="1" x14ac:dyDescent="0.35">
      <c r="A429"/>
      <c r="B429" s="18"/>
      <c r="X429" s="125"/>
      <c r="Y429" s="125"/>
      <c r="Z429" s="125"/>
      <c r="AA429" s="125"/>
      <c r="AB429" s="125"/>
      <c r="AC429" s="125"/>
      <c r="AD429" s="125"/>
      <c r="AE429" s="125"/>
    </row>
    <row r="430" spans="1:31" s="4" customFormat="1" x14ac:dyDescent="0.35">
      <c r="A430"/>
      <c r="B430" s="18"/>
      <c r="X430" s="125"/>
      <c r="Y430" s="125"/>
      <c r="Z430" s="125"/>
      <c r="AA430" s="125"/>
      <c r="AB430" s="125"/>
      <c r="AC430" s="125"/>
      <c r="AD430" s="125"/>
      <c r="AE430" s="125"/>
    </row>
    <row r="431" spans="1:31" s="4" customFormat="1" x14ac:dyDescent="0.35">
      <c r="A431"/>
      <c r="B431" s="18"/>
      <c r="X431" s="125"/>
      <c r="Y431" s="125"/>
      <c r="Z431" s="125"/>
      <c r="AA431" s="125"/>
      <c r="AB431" s="125"/>
      <c r="AC431" s="125"/>
      <c r="AD431" s="125"/>
      <c r="AE431" s="125"/>
    </row>
    <row r="432" spans="1:31" s="4" customFormat="1" x14ac:dyDescent="0.35">
      <c r="A432"/>
      <c r="B432" s="18"/>
      <c r="X432" s="125"/>
      <c r="Y432" s="125"/>
      <c r="Z432" s="125"/>
      <c r="AA432" s="125"/>
      <c r="AB432" s="125"/>
      <c r="AC432" s="125"/>
      <c r="AD432" s="125"/>
      <c r="AE432" s="125"/>
    </row>
    <row r="433" spans="1:31" s="4" customFormat="1" x14ac:dyDescent="0.35">
      <c r="A433"/>
      <c r="B433" s="18"/>
      <c r="X433" s="125"/>
      <c r="Y433" s="125"/>
      <c r="Z433" s="125"/>
      <c r="AA433" s="125"/>
      <c r="AB433" s="125"/>
      <c r="AC433" s="125"/>
      <c r="AD433" s="125"/>
      <c r="AE433" s="125"/>
    </row>
    <row r="434" spans="1:31" s="4" customFormat="1" x14ac:dyDescent="0.35">
      <c r="A434"/>
      <c r="B434" s="18"/>
      <c r="X434" s="125"/>
      <c r="Y434" s="125"/>
      <c r="Z434" s="125"/>
      <c r="AA434" s="125"/>
      <c r="AB434" s="125"/>
      <c r="AC434" s="125"/>
      <c r="AD434" s="125"/>
      <c r="AE434" s="125"/>
    </row>
    <row r="435" spans="1:31" s="4" customFormat="1" x14ac:dyDescent="0.35">
      <c r="A435"/>
      <c r="B435" s="18"/>
      <c r="X435" s="125"/>
      <c r="Y435" s="125"/>
      <c r="Z435" s="125"/>
      <c r="AA435" s="125"/>
      <c r="AB435" s="125"/>
      <c r="AC435" s="125"/>
      <c r="AD435" s="125"/>
      <c r="AE435" s="125"/>
    </row>
    <row r="436" spans="1:31" s="4" customFormat="1" x14ac:dyDescent="0.35">
      <c r="A436"/>
      <c r="B436" s="18"/>
      <c r="X436" s="125"/>
      <c r="Y436" s="125"/>
      <c r="Z436" s="125"/>
      <c r="AA436" s="125"/>
      <c r="AB436" s="125"/>
      <c r="AC436" s="125"/>
      <c r="AD436" s="125"/>
      <c r="AE436" s="125"/>
    </row>
    <row r="437" spans="1:31" s="4" customFormat="1" x14ac:dyDescent="0.35">
      <c r="A437"/>
      <c r="B437" s="18"/>
      <c r="X437" s="125"/>
      <c r="Y437" s="125"/>
      <c r="Z437" s="125"/>
      <c r="AA437" s="125"/>
      <c r="AB437" s="125"/>
      <c r="AC437" s="125"/>
      <c r="AD437" s="125"/>
      <c r="AE437" s="125"/>
    </row>
    <row r="438" spans="1:31" s="4" customFormat="1" x14ac:dyDescent="0.35">
      <c r="A438"/>
      <c r="B438" s="18"/>
      <c r="X438" s="125"/>
      <c r="Y438" s="125"/>
      <c r="Z438" s="125"/>
      <c r="AA438" s="125"/>
      <c r="AB438" s="125"/>
      <c r="AC438" s="125"/>
      <c r="AD438" s="125"/>
      <c r="AE438" s="125"/>
    </row>
    <row r="439" spans="1:31" s="4" customFormat="1" x14ac:dyDescent="0.35">
      <c r="A439"/>
      <c r="B439" s="18"/>
      <c r="X439" s="125"/>
      <c r="Y439" s="125"/>
      <c r="Z439" s="125"/>
      <c r="AA439" s="125"/>
      <c r="AB439" s="125"/>
      <c r="AC439" s="125"/>
      <c r="AD439" s="125"/>
      <c r="AE439" s="125"/>
    </row>
  </sheetData>
  <mergeCells count="224">
    <mergeCell ref="C114:F114"/>
    <mergeCell ref="C115:F115"/>
    <mergeCell ref="C116:F116"/>
    <mergeCell ref="AJ78:AJ82"/>
    <mergeCell ref="C108:F108"/>
    <mergeCell ref="C109:F109"/>
    <mergeCell ref="C110:F110"/>
    <mergeCell ref="C111:F111"/>
    <mergeCell ref="C112:F112"/>
    <mergeCell ref="C113:F113"/>
    <mergeCell ref="C105:D105"/>
    <mergeCell ref="E105:F106"/>
    <mergeCell ref="I105:M105"/>
    <mergeCell ref="C106:D106"/>
    <mergeCell ref="I106:M106"/>
    <mergeCell ref="C107:F107"/>
    <mergeCell ref="I107:M107"/>
    <mergeCell ref="C99:F99"/>
    <mergeCell ref="I99:M99"/>
    <mergeCell ref="C100:F100"/>
    <mergeCell ref="C101:F101"/>
    <mergeCell ref="C102:F102"/>
    <mergeCell ref="H102:N103"/>
    <mergeCell ref="C95:F95"/>
    <mergeCell ref="I95:M95"/>
    <mergeCell ref="C96:F96"/>
    <mergeCell ref="C97:F97"/>
    <mergeCell ref="I97:M97"/>
    <mergeCell ref="C98:F98"/>
    <mergeCell ref="C89:F89"/>
    <mergeCell ref="I89:M89"/>
    <mergeCell ref="C90:F90"/>
    <mergeCell ref="I90:M90"/>
    <mergeCell ref="C94:F94"/>
    <mergeCell ref="I94:M94"/>
    <mergeCell ref="B79:H79"/>
    <mergeCell ref="B80:H80"/>
    <mergeCell ref="B81:H81"/>
    <mergeCell ref="B82:H82"/>
    <mergeCell ref="B87:F87"/>
    <mergeCell ref="H87:M87"/>
    <mergeCell ref="Z76:AE76"/>
    <mergeCell ref="AF76:AF77"/>
    <mergeCell ref="AG76:AG77"/>
    <mergeCell ref="B78:H78"/>
    <mergeCell ref="T76:T77"/>
    <mergeCell ref="U76:U77"/>
    <mergeCell ref="V76:V77"/>
    <mergeCell ref="W76:W77"/>
    <mergeCell ref="X76:X77"/>
    <mergeCell ref="Y76:Y77"/>
    <mergeCell ref="N76:N77"/>
    <mergeCell ref="O76:O77"/>
    <mergeCell ref="P76:P77"/>
    <mergeCell ref="Q76:Q77"/>
    <mergeCell ref="R76:R77"/>
    <mergeCell ref="S76:S77"/>
    <mergeCell ref="B75:I75"/>
    <mergeCell ref="J75:X75"/>
    <mergeCell ref="Y75:AI75"/>
    <mergeCell ref="B76:H77"/>
    <mergeCell ref="I76:I77"/>
    <mergeCell ref="J76:J77"/>
    <mergeCell ref="K76:K77"/>
    <mergeCell ref="L76:L77"/>
    <mergeCell ref="M76:M77"/>
    <mergeCell ref="AH76:AH77"/>
    <mergeCell ref="AI76:AI77"/>
    <mergeCell ref="C70:D70"/>
    <mergeCell ref="H70:I70"/>
    <mergeCell ref="J70:X74"/>
    <mergeCell ref="C71:D71"/>
    <mergeCell ref="H71:I71"/>
    <mergeCell ref="C72:D72"/>
    <mergeCell ref="H72:I72"/>
    <mergeCell ref="C73:D73"/>
    <mergeCell ref="H73:I73"/>
    <mergeCell ref="C74:D74"/>
    <mergeCell ref="H74:I74"/>
    <mergeCell ref="Z68:AE68"/>
    <mergeCell ref="AF68:AF69"/>
    <mergeCell ref="AG68:AG69"/>
    <mergeCell ref="AH68:AH69"/>
    <mergeCell ref="AI68:AI69"/>
    <mergeCell ref="S68:S69"/>
    <mergeCell ref="T68:T69"/>
    <mergeCell ref="U68:U69"/>
    <mergeCell ref="V68:V69"/>
    <mergeCell ref="W68:W69"/>
    <mergeCell ref="X68:X69"/>
    <mergeCell ref="Q68:Q69"/>
    <mergeCell ref="R68:R69"/>
    <mergeCell ref="F68:F69"/>
    <mergeCell ref="G68:G69"/>
    <mergeCell ref="H68:I69"/>
    <mergeCell ref="J68:J69"/>
    <mergeCell ref="K68:K69"/>
    <mergeCell ref="L68:L69"/>
    <mergeCell ref="Y68:Y69"/>
    <mergeCell ref="B67:B69"/>
    <mergeCell ref="C67:I67"/>
    <mergeCell ref="J67:X67"/>
    <mergeCell ref="Y67:AI67"/>
    <mergeCell ref="C68:D69"/>
    <mergeCell ref="E68:E69"/>
    <mergeCell ref="U25:U26"/>
    <mergeCell ref="V25:V26"/>
    <mergeCell ref="W25:W26"/>
    <mergeCell ref="X25:X26"/>
    <mergeCell ref="Y25:Y26"/>
    <mergeCell ref="Z25:AE25"/>
    <mergeCell ref="O25:O26"/>
    <mergeCell ref="P25:P26"/>
    <mergeCell ref="Q25:Q26"/>
    <mergeCell ref="R25:R26"/>
    <mergeCell ref="S25:S26"/>
    <mergeCell ref="T25:T26"/>
    <mergeCell ref="I25:I26"/>
    <mergeCell ref="J25:J26"/>
    <mergeCell ref="M68:M69"/>
    <mergeCell ref="N68:N69"/>
    <mergeCell ref="O68:O69"/>
    <mergeCell ref="P68:P69"/>
    <mergeCell ref="K25:K26"/>
    <mergeCell ref="L25:L26"/>
    <mergeCell ref="M25:M26"/>
    <mergeCell ref="N25:N26"/>
    <mergeCell ref="B24:B26"/>
    <mergeCell ref="C24:I24"/>
    <mergeCell ref="J24:X24"/>
    <mergeCell ref="Y24:AI24"/>
    <mergeCell ref="C25:C26"/>
    <mergeCell ref="D25:D26"/>
    <mergeCell ref="E25:E26"/>
    <mergeCell ref="F25:F26"/>
    <mergeCell ref="G25:G26"/>
    <mergeCell ref="H25:H26"/>
    <mergeCell ref="AF25:AF26"/>
    <mergeCell ref="AG25:AG26"/>
    <mergeCell ref="AH25:AH26"/>
    <mergeCell ref="AI25:AI26"/>
    <mergeCell ref="A19:A23"/>
    <mergeCell ref="G19:H19"/>
    <mergeCell ref="G20:H20"/>
    <mergeCell ref="G21:H21"/>
    <mergeCell ref="G22:H22"/>
    <mergeCell ref="G23:H23"/>
    <mergeCell ref="V17:V18"/>
    <mergeCell ref="W17:W18"/>
    <mergeCell ref="X17:X18"/>
    <mergeCell ref="P17:P18"/>
    <mergeCell ref="Q17:Q18"/>
    <mergeCell ref="R17:R18"/>
    <mergeCell ref="S17:S18"/>
    <mergeCell ref="T17:T18"/>
    <mergeCell ref="U17:U18"/>
    <mergeCell ref="J17:J18"/>
    <mergeCell ref="K17:K18"/>
    <mergeCell ref="L17:L18"/>
    <mergeCell ref="M17:M18"/>
    <mergeCell ref="N17:N18"/>
    <mergeCell ref="O17:O18"/>
    <mergeCell ref="B16:B17"/>
    <mergeCell ref="C16:I16"/>
    <mergeCell ref="J16:X16"/>
    <mergeCell ref="Y16:AI16"/>
    <mergeCell ref="C17:C18"/>
    <mergeCell ref="D17:D18"/>
    <mergeCell ref="E17:E18"/>
    <mergeCell ref="F17:F18"/>
    <mergeCell ref="G17:H18"/>
    <mergeCell ref="I17:I18"/>
    <mergeCell ref="AG17:AG18"/>
    <mergeCell ref="AH17:AH18"/>
    <mergeCell ref="AI17:AI18"/>
    <mergeCell ref="Y17:Y18"/>
    <mergeCell ref="Z17:AE17"/>
    <mergeCell ref="AF17:AF18"/>
    <mergeCell ref="L9:L10"/>
    <mergeCell ref="Y9:Y10"/>
    <mergeCell ref="Z9:AE9"/>
    <mergeCell ref="AF9:AF10"/>
    <mergeCell ref="AG9:AG10"/>
    <mergeCell ref="AH9:AH10"/>
    <mergeCell ref="AI9:AI10"/>
    <mergeCell ref="S9:S10"/>
    <mergeCell ref="T9:T10"/>
    <mergeCell ref="U9:U10"/>
    <mergeCell ref="V9:V10"/>
    <mergeCell ref="W9:W10"/>
    <mergeCell ref="X9:X10"/>
    <mergeCell ref="AC4:AE4"/>
    <mergeCell ref="J5:L5"/>
    <mergeCell ref="Z5:AB5"/>
    <mergeCell ref="AC5:AE5"/>
    <mergeCell ref="J7:X7"/>
    <mergeCell ref="A8:B8"/>
    <mergeCell ref="C8:I8"/>
    <mergeCell ref="J8:X8"/>
    <mergeCell ref="Y8:AI8"/>
    <mergeCell ref="J2:M2"/>
    <mergeCell ref="N2:X2"/>
    <mergeCell ref="Z2:AB2"/>
    <mergeCell ref="A4:B5"/>
    <mergeCell ref="J4:L4"/>
    <mergeCell ref="Y4:Y5"/>
    <mergeCell ref="Z4:AB4"/>
    <mergeCell ref="A9:A10"/>
    <mergeCell ref="B9:B10"/>
    <mergeCell ref="C9:C10"/>
    <mergeCell ref="D9:D10"/>
    <mergeCell ref="E9:E10"/>
    <mergeCell ref="F9:F10"/>
    <mergeCell ref="M9:M10"/>
    <mergeCell ref="N9:N10"/>
    <mergeCell ref="O9:O10"/>
    <mergeCell ref="P9:P10"/>
    <mergeCell ref="Q9:Q10"/>
    <mergeCell ref="R9:R10"/>
    <mergeCell ref="G9:G10"/>
    <mergeCell ref="H9:H10"/>
    <mergeCell ref="I9:I10"/>
    <mergeCell ref="J9:J10"/>
    <mergeCell ref="K9:K10"/>
  </mergeCells>
  <dataValidations count="17">
    <dataValidation type="time" allowBlank="1" showInputMessage="1" showErrorMessage="1" error="Bitte Eingabehinweis beachten!" promptTitle="Dauer insgesamt" prompt="Bitte Gesamtzeit im Format XX:XX eingeben." sqref="AF78:AF82">
      <formula1>0.291666666666667</formula1>
      <formula2>0.708333333333333</formula2>
    </dataValidation>
    <dataValidation type="custom" showInputMessage="1" showErrorMessage="1" errorTitle="Automatische Berechnung!" error="Bitte füllen Sie die Nachbarfelder links korrekt aus." prompt="Wird automatisch berechnet." sqref="J5:L5">
      <formula1>IF(I5=0,"",(H5/I5)*100)</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48:AI66">
      <formula1>AI152</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3:AI74">
      <formula1>AI175</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0:AI72">
      <formula1>AI171</formula1>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78:AI82">
      <formula1>AI177</formula1>
    </dataValidation>
    <dataValidation type="custom" showInputMessage="1" showErrorMessage="1" errorTitle="Automatische Berechnung!" error="Bitte geben Sie Anfangs- und Endezeit und den Rhythmus korrekt ein (Spalten E-G)!" prompt="Wird automatisch berechnet." sqref="AF11:AF15 AF27:AF66 AF70:AF74">
      <formula1>IF(G11="tägl.",(F11-E11)*5,IF(G11="2-wöchentl.",(F11-E11)/2,IF(G11="monatl.",(F11-E11)/4,F11-E11)))</formula1>
    </dataValidation>
    <dataValidation type="list" allowBlank="1" showInputMessage="1" showErrorMessage="1" prompt="Bitte auswählen." sqref="G11:G15 G27:G66 G70:G74">
      <formula1>$Y$112:$Y$116</formula1>
    </dataValidation>
    <dataValidation type="list" allowBlank="1" showInputMessage="1" showErrorMessage="1" promptTitle="Bitte auswählen:" prompt="o. A. = offenes Angebot_x000a_a. A. = anmeldepflichtiges Angebot_x000a_v. A. = verbindliches Angebot" sqref="C11:C15 C27:C66">
      <formula1>$H$97:$H$99</formula1>
    </dataValidation>
    <dataValidation type="list" allowBlank="1" showInputMessage="1" showErrorMessage="1" promptTitle="Bitte auswählen:" prompt="oA = offenes Angebot_x000a_aA = anmeldepflichtiges Angebot" sqref="C19:C23">
      <formula1>$H$97:$H$98</formula1>
    </dataValidation>
    <dataValidation type="time" errorStyle="warning" allowBlank="1" showInputMessage="1" showErrorMessage="1" errorTitle="Eingabefehler!" error="Bitte geben Sie die Uhrzeit im Format XX:XX ein." prompt="Bitte geben Sie die Uhrzeit im Format XX:XX ein." sqref="E19:F23 E11:F15 E27:F66 E70:F74">
      <formula1>0.25</formula1>
      <formula2>0.791666666666667</formula2>
    </dataValidation>
    <dataValidation type="custom" showInputMessage="1" showErrorMessage="1" errorTitle="Nicht zulässige Eingabe!" error="Die Berechnung erfolgt automatisch. Geben Sie Arbeitsstunden im Bereich &quot;Personalgruppe&quot; ein." prompt="Wird automatisch berechnet." sqref="AG11:AG15 AG27:AG66 AG70:AG74">
      <formula1>IF(G11="tägl.",((Z11*0.75)+AA11+AB11+AC11+AD11+AE11)*5,IF(G11="2-wöchentl.",((Z11*0.75)+AA11+AB11+AC11+AD11+AE11)/2,IF(G11="monatl.",((Z11*0.75)+AA11+AB11+AC11+AD11+AE11)/4,(Z11*0.75)+AA11+AB11+AC11+AD11+AE11)))</formula1>
    </dataValidation>
    <dataValidation type="custom" showInputMessage="1" showErrorMessage="1" error="Berechnung erfolgt automatisch. Geben Sie Arbeitsstunden im Bereich &quot;Personalgruppe&quot; ein." prompt="Berechnung erfolgt automatisch." sqref="AG19:AG23">
      <formula1>(Z19*0.75)+AA19+AB19+AC19+AD19+AE19</formula1>
    </dataValidation>
    <dataValidation type="decimal" allowBlank="1" showInputMessage="1" showErrorMessage="1" errorTitle="Arbeitszeit Lehrkraft" error="Nicht zulässige Eingabe! Bitte beachten Sie die Eingabemeldung." promptTitle="Arbeitszeit Lehrkraft" prompt="Bitte eingeben:_x000a_1,0 für 1 U-Stunde oder_x000a_1,33 für 1 Zeitstunde oder_x000a_Vielfache davon." sqref="Z19:Z23 Z11:Z15 Z27:Z66 Z70:Z74 Z78:Z82">
      <formula1>0.1</formula1>
      <formula2>50</formula2>
    </dataValidation>
    <dataValidation type="list" allowBlank="1" showInputMessage="1" showErrorMessage="1" promptTitle="Anrechnungsmodus für Lehrkräfte" prompt="Bitte auswählen. (Erläuterung s. Legende)" sqref="AH19:AH23 AH78:AH82 AH11:AH15 AH70:AH74 AH27:AH66">
      <formula1>$B$105:$B$107</formula1>
    </dataValidation>
    <dataValidation type="decimal" allowBlank="1" showInputMessage="1" showErrorMessage="1" error="Nicht zulässige Eingabe! Bitte beachten Sie die Eingabemeldung." prompt="Bitte Zahl der Zeitstunden eingeben, z.B. 1 oder 1,5 oder 0,75." sqref="AA19:AE23 AA11:AE15 AA27:AE66 AA70:AE74 AA78:AE82">
      <formula1>0.1</formula1>
      <formula2>999</formula2>
    </dataValidation>
    <dataValidation type="custom" showInputMessage="1" showErrorMessage="1" errorTitle="Automatische Berechnung!" error="Wird automatisch berechnet. LK-Arbeitszeit in &quot;Personalgruppe&quot; eintragen und &quot;Abrechnungsmodus LK&quot; entsprechend einstellen." prompt="Wird automatisch berechnet." sqref="AI19:AI23 AI11:AI15 AI27:AI47">
      <formula1>AI116</formula1>
    </dataValidation>
  </dataValidations>
  <pageMargins left="0.23622047244094491" right="0.23622047244094491" top="0.39370078740157483" bottom="0.19685039370078741" header="0.31496062992125984" footer="0.31496062992125984"/>
  <pageSetup paperSize="9" scale="5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topLeftCell="A40" zoomScaleNormal="100" workbookViewId="0">
      <selection activeCell="B67" sqref="B67"/>
    </sheetView>
  </sheetViews>
  <sheetFormatPr baseColWidth="10" defaultRowHeight="14.5" x14ac:dyDescent="0.35"/>
  <cols>
    <col min="1" max="1" width="6.453125" customWidth="1"/>
    <col min="2" max="2" width="126.54296875" customWidth="1"/>
  </cols>
  <sheetData>
    <row r="2" spans="1:2" ht="18.5" x14ac:dyDescent="0.35">
      <c r="B2" s="88"/>
    </row>
    <row r="3" spans="1:2" x14ac:dyDescent="0.35">
      <c r="B3" s="89"/>
    </row>
    <row r="4" spans="1:2" x14ac:dyDescent="0.35">
      <c r="A4" s="92"/>
      <c r="B4" s="90"/>
    </row>
    <row r="5" spans="1:2" x14ac:dyDescent="0.35">
      <c r="B5" s="91"/>
    </row>
    <row r="6" spans="1:2" x14ac:dyDescent="0.35">
      <c r="A6" s="92"/>
      <c r="B6" s="90"/>
    </row>
    <row r="7" spans="1:2" x14ac:dyDescent="0.35">
      <c r="B7" s="93"/>
    </row>
    <row r="8" spans="1:2" x14ac:dyDescent="0.35">
      <c r="A8" s="92"/>
      <c r="B8" s="90"/>
    </row>
    <row r="9" spans="1:2" x14ac:dyDescent="0.35">
      <c r="A9" s="92"/>
      <c r="B9" s="91"/>
    </row>
    <row r="10" spans="1:2" x14ac:dyDescent="0.35">
      <c r="A10" s="92"/>
      <c r="B10" s="90"/>
    </row>
    <row r="11" spans="1:2" x14ac:dyDescent="0.35">
      <c r="B11" s="91"/>
    </row>
    <row r="12" spans="1:2" x14ac:dyDescent="0.35">
      <c r="A12" s="92"/>
      <c r="B12" s="90"/>
    </row>
    <row r="13" spans="1:2" x14ac:dyDescent="0.35">
      <c r="B13" s="90"/>
    </row>
    <row r="14" spans="1:2" x14ac:dyDescent="0.35">
      <c r="B14" s="90"/>
    </row>
    <row r="15" spans="1:2" x14ac:dyDescent="0.35">
      <c r="B15" s="90"/>
    </row>
    <row r="16" spans="1:2" x14ac:dyDescent="0.35">
      <c r="B16" s="90"/>
    </row>
    <row r="17" spans="1:2" x14ac:dyDescent="0.35">
      <c r="B17" s="91"/>
    </row>
    <row r="18" spans="1:2" x14ac:dyDescent="0.35">
      <c r="A18" s="92"/>
      <c r="B18" s="90"/>
    </row>
    <row r="19" spans="1:2" x14ac:dyDescent="0.35">
      <c r="B19" s="91"/>
    </row>
    <row r="20" spans="1:2" x14ac:dyDescent="0.35">
      <c r="A20" s="92"/>
      <c r="B20" s="90"/>
    </row>
    <row r="21" spans="1:2" x14ac:dyDescent="0.35">
      <c r="B21" s="91"/>
    </row>
    <row r="22" spans="1:2" x14ac:dyDescent="0.35">
      <c r="A22" s="92"/>
      <c r="B22" s="91"/>
    </row>
    <row r="23" spans="1:2" x14ac:dyDescent="0.35">
      <c r="B23" s="91"/>
    </row>
    <row r="24" spans="1:2" x14ac:dyDescent="0.35">
      <c r="A24" s="92"/>
      <c r="B24" s="90"/>
    </row>
    <row r="25" spans="1:2" x14ac:dyDescent="0.35">
      <c r="B25" s="90"/>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Datenblatt</vt:lpstr>
      <vt:lpstr>Ausfüllbeispiel</vt:lpstr>
      <vt:lpstr>Ausfüllhinweise</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Wrobel, Jürgen (SSA_FFM)</dc:creator>
  <cp:lastModifiedBy>Galvez Gomez, Yasemin (HKM)</cp:lastModifiedBy>
  <cp:lastPrinted>2017-07-21T09:16:15Z</cp:lastPrinted>
  <dcterms:created xsi:type="dcterms:W3CDTF">2015-07-15T07:01:29Z</dcterms:created>
  <dcterms:modified xsi:type="dcterms:W3CDTF">2023-05-30T10:36:38Z</dcterms:modified>
</cp:coreProperties>
</file>